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4/"/>
    </mc:Choice>
  </mc:AlternateContent>
  <xr:revisionPtr revIDLastSave="0" documentId="13_ncr:1_{77611A79-19FE-5B41-8B19-51D6D035AE50}" xr6:coauthVersionLast="47" xr6:coauthVersionMax="47" xr10:uidLastSave="{00000000-0000-0000-0000-000000000000}"/>
  <bookViews>
    <workbookView xWindow="23540" yWindow="1060" windowWidth="25600" windowHeight="21700" activeTab="2" xr2:uid="{00000000-000D-0000-FFFF-FFFF00000000}"/>
  </bookViews>
  <sheets>
    <sheet name="Results Round 4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4'!$A$1:$K$40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4" i="6" l="1"/>
  <c r="C64" i="6"/>
  <c r="K64" i="6"/>
  <c r="A56" i="6"/>
  <c r="C56" i="6"/>
  <c r="K56" i="6"/>
  <c r="A46" i="6"/>
  <c r="K46" i="6"/>
  <c r="K63" i="6"/>
  <c r="A3" i="6"/>
  <c r="A11" i="6"/>
  <c r="A17" i="6"/>
  <c r="A4" i="6"/>
  <c r="A20" i="6"/>
  <c r="A28" i="6"/>
  <c r="A9" i="6"/>
  <c r="A5" i="6"/>
  <c r="A8" i="6"/>
  <c r="A6" i="6"/>
  <c r="A30" i="6"/>
  <c r="A10" i="6"/>
  <c r="A7" i="6"/>
  <c r="A32" i="6"/>
  <c r="A33" i="6"/>
  <c r="A35" i="6"/>
  <c r="A23" i="6"/>
  <c r="A12" i="6"/>
  <c r="A39" i="6"/>
  <c r="A15" i="6"/>
  <c r="A31" i="6"/>
  <c r="A24" i="6"/>
  <c r="A13" i="6"/>
  <c r="A57" i="6"/>
  <c r="A21" i="6"/>
  <c r="A22" i="6"/>
  <c r="A18" i="6"/>
  <c r="A16" i="6"/>
  <c r="A58" i="6"/>
  <c r="A19" i="6"/>
  <c r="A14" i="6"/>
  <c r="A29" i="6"/>
  <c r="A25" i="6"/>
  <c r="A60" i="6"/>
  <c r="A61" i="6"/>
  <c r="A26" i="6"/>
  <c r="A44" i="6"/>
  <c r="A40" i="6"/>
  <c r="A62" i="6"/>
  <c r="A36" i="6"/>
  <c r="A37" i="6"/>
  <c r="A41" i="6"/>
  <c r="A42" i="6"/>
  <c r="A45" i="6"/>
  <c r="A47" i="6"/>
  <c r="A48" i="6"/>
  <c r="A49" i="6"/>
  <c r="A50" i="6"/>
  <c r="A51" i="6"/>
  <c r="A52" i="6"/>
  <c r="A53" i="6"/>
  <c r="A54" i="6"/>
  <c r="A55" i="6"/>
  <c r="A38" i="6"/>
  <c r="A27" i="6"/>
  <c r="A59" i="6"/>
  <c r="A34" i="6"/>
  <c r="A43" i="6"/>
  <c r="A63" i="6"/>
  <c r="K43" i="6"/>
  <c r="K59" i="6"/>
  <c r="K34" i="6"/>
  <c r="C59" i="6"/>
  <c r="C34" i="6"/>
  <c r="C43" i="6"/>
  <c r="C63" i="6"/>
  <c r="C46" i="6"/>
  <c r="K47" i="6"/>
  <c r="K48" i="6"/>
  <c r="K49" i="6"/>
  <c r="K50" i="6"/>
  <c r="K51" i="6"/>
  <c r="K52" i="6"/>
  <c r="K53" i="6"/>
  <c r="K54" i="6"/>
  <c r="K55" i="6"/>
  <c r="K38" i="6"/>
  <c r="K27" i="6"/>
  <c r="C27" i="6"/>
  <c r="C47" i="6"/>
  <c r="C48" i="6"/>
  <c r="C49" i="6"/>
  <c r="C50" i="6"/>
  <c r="C51" i="6"/>
  <c r="C52" i="6"/>
  <c r="C53" i="6"/>
  <c r="C54" i="6"/>
  <c r="C55" i="6"/>
  <c r="C38" i="6"/>
  <c r="B57" i="8"/>
  <c r="B58" i="8"/>
  <c r="C23" i="6" l="1"/>
  <c r="K23" i="6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C3" i="6" l="1"/>
  <c r="C10" i="6"/>
  <c r="C35" i="6"/>
  <c r="C4" i="6"/>
  <c r="C20" i="6"/>
  <c r="C11" i="6"/>
  <c r="C6" i="6"/>
  <c r="C17" i="6"/>
  <c r="C9" i="6"/>
  <c r="C24" i="6"/>
  <c r="C13" i="6"/>
  <c r="C57" i="6"/>
  <c r="C21" i="6"/>
  <c r="C58" i="6"/>
  <c r="C19" i="6"/>
  <c r="C14" i="6"/>
  <c r="C25" i="6"/>
  <c r="C60" i="6"/>
  <c r="C61" i="6"/>
  <c r="C5" i="6"/>
  <c r="C26" i="6"/>
  <c r="C15" i="6"/>
  <c r="C44" i="6"/>
  <c r="C36" i="6"/>
  <c r="C7" i="6"/>
  <c r="C32" i="6"/>
  <c r="C40" i="6"/>
  <c r="C22" i="6"/>
  <c r="C33" i="6"/>
  <c r="C41" i="6"/>
  <c r="C29" i="6"/>
  <c r="C42" i="6"/>
  <c r="C8" i="6"/>
  <c r="C12" i="6"/>
  <c r="C45" i="6"/>
  <c r="C18" i="6"/>
  <c r="C16" i="6"/>
  <c r="C30" i="6"/>
  <c r="C31" i="6"/>
  <c r="C37" i="6"/>
  <c r="C62" i="6"/>
  <c r="C39" i="6"/>
  <c r="C28" i="6"/>
  <c r="B11" i="6" l="1"/>
  <c r="B31" i="6"/>
  <c r="B37" i="6"/>
  <c r="B56" i="6"/>
  <c r="B53" i="6"/>
  <c r="B35" i="6"/>
  <c r="B17" i="6"/>
  <c r="B24" i="6"/>
  <c r="B41" i="6"/>
  <c r="B64" i="6"/>
  <c r="B18" i="6"/>
  <c r="B38" i="6"/>
  <c r="B59" i="6"/>
  <c r="B36" i="6"/>
  <c r="B4" i="6"/>
  <c r="B13" i="6"/>
  <c r="B42" i="6"/>
  <c r="B65" i="6"/>
  <c r="B16" i="6"/>
  <c r="B52" i="6"/>
  <c r="B60" i="6"/>
  <c r="B44" i="6"/>
  <c r="B20" i="6"/>
  <c r="B57" i="6"/>
  <c r="B45" i="6"/>
  <c r="B66" i="6"/>
  <c r="B69" i="6"/>
  <c r="B3" i="6"/>
  <c r="B19" i="6"/>
  <c r="B27" i="6"/>
  <c r="B62" i="6"/>
  <c r="B28" i="6"/>
  <c r="B21" i="6"/>
  <c r="B47" i="6"/>
  <c r="B67" i="6"/>
  <c r="B50" i="6"/>
  <c r="B51" i="6"/>
  <c r="B14" i="6"/>
  <c r="B23" i="6"/>
  <c r="B40" i="6"/>
  <c r="B9" i="6"/>
  <c r="B22" i="6"/>
  <c r="B48" i="6"/>
  <c r="B68" i="6"/>
  <c r="B49" i="6"/>
  <c r="B58" i="6"/>
  <c r="B55" i="6"/>
  <c r="B26" i="6"/>
  <c r="B43" i="6"/>
  <c r="B5" i="6"/>
  <c r="B8" i="6"/>
  <c r="B6" i="6"/>
  <c r="B30" i="6"/>
  <c r="B10" i="6"/>
  <c r="B7" i="6"/>
  <c r="B29" i="6"/>
  <c r="B54" i="6"/>
  <c r="B25" i="6"/>
  <c r="B61" i="6"/>
  <c r="B63" i="6"/>
  <c r="B32" i="6"/>
  <c r="B33" i="6"/>
  <c r="B34" i="6"/>
  <c r="B12" i="6"/>
  <c r="B46" i="6"/>
  <c r="B39" i="6"/>
  <c r="B15" i="6"/>
  <c r="K62" i="6"/>
  <c r="K45" i="6"/>
  <c r="J43" i="8"/>
  <c r="J44" i="8"/>
  <c r="J45" i="8"/>
  <c r="J46" i="8"/>
  <c r="J47" i="8"/>
  <c r="J48" i="8"/>
  <c r="K22" i="6"/>
  <c r="K42" i="6"/>
  <c r="K16" i="6"/>
  <c r="K26" i="6"/>
  <c r="J36" i="8"/>
  <c r="J37" i="8"/>
  <c r="J38" i="8"/>
  <c r="J39" i="8"/>
  <c r="J40" i="8"/>
  <c r="J41" i="8"/>
  <c r="J42" i="8"/>
  <c r="K39" i="6"/>
  <c r="K60" i="6"/>
  <c r="K36" i="6"/>
  <c r="K7" i="6"/>
  <c r="K18" i="6"/>
  <c r="K32" i="6"/>
  <c r="K57" i="6"/>
  <c r="K9" i="6"/>
  <c r="K21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7" i="6" l="1"/>
  <c r="K30" i="6" l="1"/>
  <c r="K40" i="6" l="1"/>
  <c r="K6" i="6"/>
  <c r="K11" i="6"/>
  <c r="K25" i="6"/>
  <c r="K29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33" i="6" l="1"/>
  <c r="K13" i="6"/>
  <c r="K44" i="6"/>
  <c r="K15" i="6"/>
  <c r="K10" i="6"/>
  <c r="K24" i="6"/>
  <c r="K20" i="6"/>
  <c r="K31" i="6"/>
  <c r="K8" i="6" l="1"/>
  <c r="K4" i="6" l="1"/>
  <c r="K3" i="6" l="1"/>
  <c r="K28" i="6"/>
  <c r="K61" i="6"/>
  <c r="K17" i="6"/>
  <c r="K19" i="6"/>
  <c r="K35" i="6"/>
  <c r="K41" i="6"/>
  <c r="K5" i="6"/>
  <c r="K58" i="6"/>
  <c r="K14" i="6"/>
  <c r="K12" i="6"/>
</calcChain>
</file>

<file path=xl/sharedStrings.xml><?xml version="1.0" encoding="utf-8"?>
<sst xmlns="http://schemas.openxmlformats.org/spreadsheetml/2006/main" count="595" uniqueCount="151">
  <si>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</si>
  <si>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</si>
  <si>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</si>
  <si>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</si>
  <si>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</si>
  <si>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</si>
  <si>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</si>
  <si>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</si>
  <si>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</si>
  <si>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</si>
  <si>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</si>
  <si>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</si>
  <si>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</si>
  <si>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</si>
  <si>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</si>
  <si>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</si>
  <si>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</si>
  <si>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</si>
  <si>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</si>
  <si>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</si>
  <si>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</si>
  <si>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</si>
  <si>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</si>
  <si>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</si>
  <si>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</si>
  <si>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</si>
  <si>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</si>
  <si>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</si>
  <si>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</si>
  <si>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</si>
  <si>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</si>
  <si>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</si>
  <si>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</si>
  <si>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</si>
  <si>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</si>
  <si>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</si>
  <si>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</si>
  <si>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</si>
  <si>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</si>
  <si>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</si>
  <si>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</si>
  <si>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</si>
  <si>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</si>
  <si>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</si>
  <si>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</si>
  <si>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</si>
  <si>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</si>
  <si>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</si>
  <si>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</si>
  <si>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</si>
  <si>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</si>
  <si>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</si>
  <si>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</si>
  <si>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</si>
  <si>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</si>
  <si>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</si>
  <si>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</si>
  <si>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</si>
  <si>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</si>
  <si>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</si>
  <si>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</si>
  <si>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</si>
  <si>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</si>
  <si>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</si>
  <si>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</si>
  <si>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</si>
  <si>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</si>
  <si>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</si>
  <si>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</si>
  <si>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</si>
  <si>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</si>
  <si>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</si>
  <si>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</si>
  <si>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</si>
  <si>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</si>
  <si>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</si>
  <si>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</si>
  <si>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</si>
  <si>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</si>
  <si>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</si>
  <si>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</si>
  <si>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</si>
  <si>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</si>
  <si>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</si>
  <si>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</si>
  <si>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</si>
  <si>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</si>
  <si>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</si>
  <si>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</si>
  <si>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</si>
  <si>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</si>
  <si>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</si>
  <si>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</si>
  <si>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</si>
  <si>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</si>
  <si>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</si>
  <si>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</si>
  <si>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</si>
  <si>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</si>
  <si>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</si>
  <si>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</si>
  <si>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</si>
  <si>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</si>
  <si>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</si>
  <si>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</si>
  <si>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</si>
  <si>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</si>
  <si>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</si>
  <si>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</si>
  <si>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</si>
  <si>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</si>
  <si>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</si>
  <si>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</si>
  <si>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</si>
  <si>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</si>
  <si>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</si>
  <si>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</si>
  <si>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</si>
  <si>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</si>
  <si>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</si>
  <si>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</si>
  <si>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</si>
  <si>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</si>
  <si>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</si>
  <si>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</si>
  <si>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</si>
  <si>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</si>
  <si>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</si>
  <si>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</si>
  <si>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</si>
  <si>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</si>
  <si>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</si>
  <si>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</si>
  <si>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</si>
  <si>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</si>
  <si>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</si>
  <si>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</si>
  <si>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</si>
  <si>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</si>
  <si>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</si>
  <si>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</si>
  <si>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</si>
  <si>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</si>
  <si>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</si>
  <si>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</si>
  <si>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</si>
  <si>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</si>
  <si>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Pete</t>
  </si>
  <si>
    <t>SS13</t>
  </si>
  <si>
    <t>Preisch (F)</t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</si>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</sst>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/>
    <xf numFmtId="164" fontId="36" fillId="0" borderId="0" xfId="0" applyNumberFormat="1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412751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opLeftCell="A2" zoomScale="120" zoomScaleNormal="120" workbookViewId="0">
      <selection activeCell="A3" sqref="A3:D3"/>
    </sheetView>
  </sheetViews>
  <sheetFormatPr baseColWidth="10" defaultColWidth="8.83203125" defaultRowHeight="18.75" customHeight="1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>
      <c r="A1" s="47" t="s">
        <v>149</v>
      </c>
      <c r="B1" s="43">
        <v>2024</v>
      </c>
      <c r="C1" s="43" t="s">
        <v>150</v>
      </c>
      <c r="D1" s="43" t="s">
        <v>148</v>
      </c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87" t="s">
        <v>134</v>
      </c>
      <c r="B3" s="87" t="s">
        <v>49</v>
      </c>
      <c r="C3" s="88">
        <v>6.1</v>
      </c>
      <c r="D3" s="89">
        <v>17</v>
      </c>
      <c r="E3" s="41"/>
    </row>
    <row r="4" spans="1:8" ht="18.75" customHeight="1">
      <c r="A4" s="26" t="s">
        <v>41</v>
      </c>
      <c r="B4" s="26" t="s">
        <v>42</v>
      </c>
      <c r="C4" s="48">
        <v>1.4</v>
      </c>
      <c r="D4" s="49">
        <v>17</v>
      </c>
      <c r="E4" s="41"/>
    </row>
    <row r="5" spans="1:8" ht="18.75" customHeight="1">
      <c r="A5" s="26" t="s">
        <v>146</v>
      </c>
      <c r="B5" s="26" t="s">
        <v>43</v>
      </c>
      <c r="C5" s="48">
        <v>8.6</v>
      </c>
      <c r="D5" s="49">
        <v>16</v>
      </c>
      <c r="E5" s="41"/>
    </row>
    <row r="6" spans="1:8" ht="18.75" customHeight="1">
      <c r="A6" s="26" t="s">
        <v>71</v>
      </c>
      <c r="B6" s="26" t="s">
        <v>72</v>
      </c>
      <c r="C6" s="48">
        <v>7.5</v>
      </c>
      <c r="D6" s="49">
        <v>16</v>
      </c>
      <c r="E6" s="41"/>
    </row>
    <row r="7" spans="1:8" ht="18.75" customHeight="1">
      <c r="A7" s="26" t="s">
        <v>55</v>
      </c>
      <c r="B7" s="26" t="s">
        <v>4</v>
      </c>
      <c r="C7" s="48">
        <v>5.0999999999999996</v>
      </c>
      <c r="D7" s="49">
        <v>14</v>
      </c>
      <c r="E7" s="41"/>
    </row>
    <row r="8" spans="1:8" ht="18.75" customHeight="1">
      <c r="A8" s="26" t="s">
        <v>115</v>
      </c>
      <c r="B8" s="26" t="s">
        <v>116</v>
      </c>
      <c r="C8" s="48">
        <v>6.3</v>
      </c>
      <c r="D8" s="49">
        <v>14</v>
      </c>
      <c r="E8" s="41"/>
    </row>
    <row r="9" spans="1:8" ht="18.75" customHeight="1">
      <c r="A9" s="26" t="s">
        <v>120</v>
      </c>
      <c r="B9" s="26" t="s">
        <v>121</v>
      </c>
      <c r="C9" s="48">
        <v>8</v>
      </c>
      <c r="D9" s="49">
        <v>14</v>
      </c>
      <c r="E9" s="41"/>
    </row>
    <row r="10" spans="1:8" ht="18.75" customHeight="1">
      <c r="A10" s="26" t="s">
        <v>117</v>
      </c>
      <c r="B10" s="26" t="s">
        <v>118</v>
      </c>
      <c r="C10" s="48">
        <v>7.4</v>
      </c>
      <c r="D10" s="49">
        <v>13</v>
      </c>
      <c r="E10" s="41"/>
    </row>
    <row r="11" spans="1:8" ht="18.75" customHeight="1">
      <c r="A11" s="26" t="s">
        <v>21</v>
      </c>
      <c r="B11" s="26" t="s">
        <v>22</v>
      </c>
      <c r="C11" s="48">
        <v>4.0999999999999996</v>
      </c>
      <c r="D11" s="49">
        <v>13</v>
      </c>
      <c r="E11" s="41"/>
    </row>
    <row r="12" spans="1:8" ht="18.75" customHeight="1">
      <c r="A12" s="26" t="s">
        <v>92</v>
      </c>
      <c r="B12" s="26" t="s">
        <v>93</v>
      </c>
      <c r="C12" s="48">
        <v>3.4</v>
      </c>
      <c r="D12" s="49">
        <v>13</v>
      </c>
      <c r="E12" s="41"/>
    </row>
    <row r="13" spans="1:8" ht="16">
      <c r="A13" s="26" t="s">
        <v>45</v>
      </c>
      <c r="B13" s="26" t="s">
        <v>46</v>
      </c>
      <c r="C13" s="48">
        <v>7.2</v>
      </c>
      <c r="D13" s="49">
        <v>13</v>
      </c>
      <c r="E13" s="49"/>
      <c r="F13" s="49"/>
      <c r="G13" s="49"/>
      <c r="H13" s="49"/>
    </row>
    <row r="14" spans="1:8" ht="18.75" customHeight="1">
      <c r="A14" s="26" t="s">
        <v>39</v>
      </c>
      <c r="B14" s="26" t="s">
        <v>40</v>
      </c>
      <c r="C14" s="48">
        <v>-0.1</v>
      </c>
      <c r="D14" s="49">
        <v>13</v>
      </c>
      <c r="E14" s="41"/>
    </row>
    <row r="15" spans="1:8" ht="18.75" customHeight="1">
      <c r="A15" s="26" t="s">
        <v>35</v>
      </c>
      <c r="B15" s="26" t="s">
        <v>36</v>
      </c>
      <c r="C15" s="48">
        <v>-2.9</v>
      </c>
      <c r="D15" s="49">
        <v>13</v>
      </c>
      <c r="E15" s="41"/>
    </row>
    <row r="16" spans="1:8" ht="18.75" customHeight="1">
      <c r="A16" s="26" t="s">
        <v>56</v>
      </c>
      <c r="B16" s="26" t="s">
        <v>48</v>
      </c>
      <c r="C16" s="48">
        <v>0.8</v>
      </c>
      <c r="D16" s="49">
        <v>12</v>
      </c>
      <c r="E16" s="41"/>
    </row>
    <row r="17" spans="1:8" ht="18.75" customHeight="1">
      <c r="A17" s="26" t="s">
        <v>24</v>
      </c>
      <c r="B17" s="26" t="s">
        <v>25</v>
      </c>
      <c r="C17" s="48">
        <v>4.2</v>
      </c>
      <c r="D17" s="49">
        <v>12</v>
      </c>
      <c r="E17" s="41" t="s">
        <v>138</v>
      </c>
    </row>
    <row r="18" spans="1:8" ht="18.75" customHeight="1">
      <c r="A18" s="26" t="s">
        <v>67</v>
      </c>
      <c r="B18" s="26" t="s">
        <v>70</v>
      </c>
      <c r="C18" s="48">
        <v>2.4</v>
      </c>
      <c r="D18" s="49">
        <v>12</v>
      </c>
      <c r="E18" s="41"/>
    </row>
    <row r="19" spans="1:8" ht="18.75" customHeight="1">
      <c r="A19" s="26" t="s">
        <v>94</v>
      </c>
      <c r="B19" s="26" t="s">
        <v>95</v>
      </c>
      <c r="C19" s="48">
        <v>7.8</v>
      </c>
      <c r="D19" s="49">
        <v>12</v>
      </c>
      <c r="E19" s="41"/>
    </row>
    <row r="20" spans="1:8" ht="18.75" customHeight="1">
      <c r="A20" s="26" t="s">
        <v>81</v>
      </c>
      <c r="B20" s="26" t="s">
        <v>119</v>
      </c>
      <c r="C20" s="48">
        <v>2.8</v>
      </c>
      <c r="D20" s="49">
        <v>11</v>
      </c>
      <c r="E20" s="41"/>
    </row>
    <row r="21" spans="1:8" ht="18.75" customHeight="1">
      <c r="A21" s="26" t="s">
        <v>85</v>
      </c>
      <c r="B21" s="26" t="s">
        <v>86</v>
      </c>
      <c r="C21" s="48">
        <v>-0.1</v>
      </c>
      <c r="D21" s="49">
        <v>11</v>
      </c>
      <c r="E21" s="41"/>
    </row>
    <row r="22" spans="1:8" ht="18.75" customHeight="1">
      <c r="A22" s="26" t="s">
        <v>9</v>
      </c>
      <c r="B22" s="26" t="s">
        <v>10</v>
      </c>
      <c r="C22" s="48">
        <v>4.4000000000000004</v>
      </c>
      <c r="D22" s="49">
        <v>11</v>
      </c>
      <c r="E22" s="41"/>
      <c r="F22" s="41"/>
    </row>
    <row r="23" spans="1:8" ht="18.75" customHeight="1">
      <c r="A23" s="26" t="s">
        <v>0</v>
      </c>
      <c r="B23" s="26" t="s">
        <v>1</v>
      </c>
      <c r="C23" s="48">
        <v>4.8</v>
      </c>
      <c r="D23" s="49">
        <v>11</v>
      </c>
      <c r="E23" s="41"/>
      <c r="F23" s="41"/>
    </row>
    <row r="24" spans="1:8" s="5" customFormat="1" ht="18.75" customHeight="1">
      <c r="A24" s="26" t="s">
        <v>31</v>
      </c>
      <c r="B24" s="26" t="s">
        <v>32</v>
      </c>
      <c r="C24" s="48">
        <v>2.7</v>
      </c>
      <c r="D24" s="49">
        <v>11</v>
      </c>
      <c r="E24" s="41"/>
      <c r="F24" s="41"/>
    </row>
    <row r="25" spans="1:8" ht="16">
      <c r="A25" s="26" t="s">
        <v>127</v>
      </c>
      <c r="B25" s="26" t="s">
        <v>128</v>
      </c>
      <c r="C25" s="48">
        <v>2.6</v>
      </c>
      <c r="D25" s="49">
        <v>10</v>
      </c>
      <c r="E25" s="49"/>
      <c r="F25" s="49"/>
      <c r="G25" s="49"/>
      <c r="H25" s="49"/>
    </row>
    <row r="26" spans="1:8" s="5" customFormat="1" ht="18.75" customHeight="1">
      <c r="A26" s="26" t="s">
        <v>83</v>
      </c>
      <c r="B26" s="26" t="s">
        <v>32</v>
      </c>
      <c r="C26" s="48">
        <v>6.5</v>
      </c>
      <c r="D26" s="49">
        <v>10</v>
      </c>
    </row>
    <row r="27" spans="1:8" s="5" customFormat="1" ht="18.75" customHeight="1">
      <c r="A27" s="26" t="s">
        <v>98</v>
      </c>
      <c r="B27" s="26" t="s">
        <v>99</v>
      </c>
      <c r="C27" s="48">
        <v>-1.8</v>
      </c>
      <c r="D27" s="49">
        <v>10</v>
      </c>
    </row>
    <row r="28" spans="1:8" s="5" customFormat="1" ht="18.75" customHeight="1">
      <c r="A28" s="26" t="s">
        <v>2</v>
      </c>
      <c r="B28" s="26" t="s">
        <v>3</v>
      </c>
      <c r="C28" s="48">
        <v>-1.1000000000000001</v>
      </c>
      <c r="D28" s="49">
        <v>10</v>
      </c>
    </row>
    <row r="29" spans="1:8" s="5" customFormat="1" ht="18.75" customHeight="1">
      <c r="A29" s="26" t="s">
        <v>11</v>
      </c>
      <c r="B29" s="26" t="s">
        <v>12</v>
      </c>
      <c r="C29" s="48">
        <v>-1.3</v>
      </c>
      <c r="D29" s="49">
        <v>10</v>
      </c>
    </row>
    <row r="30" spans="1:8" s="5" customFormat="1" ht="18.75" customHeight="1">
      <c r="A30" s="26" t="s">
        <v>74</v>
      </c>
      <c r="B30" s="26" t="s">
        <v>75</v>
      </c>
      <c r="C30" s="48">
        <v>-0.2</v>
      </c>
      <c r="D30" s="49">
        <v>9</v>
      </c>
    </row>
    <row r="31" spans="1:8" s="5" customFormat="1" ht="18.75" customHeight="1">
      <c r="A31" s="26" t="s">
        <v>132</v>
      </c>
      <c r="B31" s="26" t="s">
        <v>133</v>
      </c>
      <c r="C31" s="48">
        <v>7.8</v>
      </c>
      <c r="D31" s="49">
        <v>8</v>
      </c>
      <c r="E31"/>
    </row>
    <row r="32" spans="1:8" s="5" customFormat="1" ht="18.75" customHeight="1">
      <c r="A32" s="26" t="s">
        <v>88</v>
      </c>
      <c r="B32" s="26" t="s">
        <v>89</v>
      </c>
      <c r="C32" s="48">
        <v>12.7</v>
      </c>
      <c r="D32" s="49">
        <v>8</v>
      </c>
    </row>
    <row r="33" spans="1:8" s="5" customFormat="1" ht="18.75" customHeight="1">
      <c r="A33" s="26" t="s">
        <v>38</v>
      </c>
      <c r="B33" s="26" t="s">
        <v>62</v>
      </c>
      <c r="C33" s="48">
        <v>7.5</v>
      </c>
      <c r="D33" s="49">
        <v>7</v>
      </c>
    </row>
    <row r="34" spans="1:8" ht="18.75" customHeight="1">
      <c r="A34" s="26" t="s">
        <v>20</v>
      </c>
      <c r="B34" s="26" t="s">
        <v>5</v>
      </c>
      <c r="C34" s="48">
        <v>9.4</v>
      </c>
      <c r="D34" s="49">
        <v>5</v>
      </c>
    </row>
    <row r="35" spans="1:8" ht="18.75" customHeight="1">
      <c r="A35" s="26" t="s">
        <v>6</v>
      </c>
      <c r="B35" s="26" t="s">
        <v>43</v>
      </c>
      <c r="C35" s="48">
        <v>2.1</v>
      </c>
      <c r="D35" s="49">
        <v>2</v>
      </c>
    </row>
    <row r="36" spans="1:8" ht="16" customHeight="1">
      <c r="A36" s="26"/>
      <c r="B36" s="26"/>
      <c r="C36" s="48"/>
      <c r="D36" s="49"/>
      <c r="E36" s="49"/>
      <c r="F36" s="49"/>
      <c r="G36" s="49"/>
      <c r="H36" s="49"/>
    </row>
    <row r="37" spans="1:8" ht="16">
      <c r="A37" s="26"/>
      <c r="B37" s="26"/>
      <c r="C37" s="48"/>
      <c r="D37" s="49"/>
    </row>
    <row r="38" spans="1:8" s="55" customFormat="1" ht="14" customHeight="1">
      <c r="A38" s="26"/>
      <c r="B38" s="26"/>
      <c r="C38" s="48"/>
      <c r="D38" s="49"/>
    </row>
    <row r="39" spans="1:8" ht="18.75" customHeight="1">
      <c r="A39" s="26"/>
      <c r="B39" s="26"/>
      <c r="C39" s="48"/>
      <c r="D39" s="49"/>
      <c r="E39" s="45"/>
      <c r="F39" s="45"/>
      <c r="G39" s="45"/>
      <c r="H39" s="45"/>
    </row>
    <row r="40" spans="1:8" ht="18.75" customHeight="1">
      <c r="A40" s="26"/>
      <c r="B40" s="26"/>
      <c r="C40" s="48"/>
      <c r="D40" s="49"/>
    </row>
    <row r="41" spans="1:8" ht="18.75" customHeight="1">
      <c r="A41" s="26"/>
      <c r="B41" s="26"/>
      <c r="C41" s="48"/>
      <c r="D41" s="49"/>
    </row>
    <row r="42" spans="1:8" ht="18.75" customHeight="1">
      <c r="A42" s="26"/>
      <c r="B42" s="26"/>
      <c r="C42" s="48"/>
      <c r="D42" s="49"/>
    </row>
    <row r="43" spans="1:8" ht="18.75" customHeight="1">
      <c r="A43" s="26"/>
      <c r="B43" s="26"/>
      <c r="C43" s="48"/>
      <c r="D43" s="49"/>
    </row>
    <row r="44" spans="1:8" ht="18.75" customHeight="1">
      <c r="A44" s="26"/>
      <c r="B44" s="26"/>
      <c r="C44" s="48"/>
      <c r="D44" s="49"/>
    </row>
    <row r="45" spans="1:8" ht="18.75" customHeight="1">
      <c r="A45" s="26"/>
      <c r="B45" s="26"/>
      <c r="C45" s="48"/>
      <c r="D45" s="49"/>
    </row>
    <row r="46" spans="1:8" ht="18.75" customHeight="1">
      <c r="A46" s="26"/>
      <c r="B46" s="26"/>
      <c r="C46" s="48"/>
      <c r="D46" s="49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E1" sqref="E1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8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6"/>
      <c r="I1" s="17"/>
    </row>
    <row r="2" spans="1:9" ht="19">
      <c r="A2" s="26" t="s">
        <v>81</v>
      </c>
      <c r="B2" s="26" t="s">
        <v>119</v>
      </c>
      <c r="C2" s="48">
        <v>2.9</v>
      </c>
      <c r="D2" s="52"/>
      <c r="E2" s="26" t="s">
        <v>35</v>
      </c>
      <c r="F2" s="26" t="s">
        <v>36</v>
      </c>
      <c r="G2" s="48">
        <v>-2.9</v>
      </c>
      <c r="H2" s="53"/>
      <c r="I2" s="19"/>
    </row>
    <row r="3" spans="1:9" ht="19">
      <c r="A3" s="26" t="s">
        <v>15</v>
      </c>
      <c r="B3" s="26" t="s">
        <v>139</v>
      </c>
      <c r="C3" s="48">
        <v>5.0999999999999996</v>
      </c>
      <c r="D3" s="52"/>
      <c r="E3" s="26" t="s">
        <v>98</v>
      </c>
      <c r="F3" s="26" t="s">
        <v>99</v>
      </c>
      <c r="G3" s="48">
        <v>-1.7</v>
      </c>
      <c r="H3" s="53"/>
      <c r="I3" s="19"/>
    </row>
    <row r="4" spans="1:9" s="20" customFormat="1" ht="19">
      <c r="A4" s="26" t="s">
        <v>26</v>
      </c>
      <c r="B4" s="26" t="s">
        <v>27</v>
      </c>
      <c r="C4" s="48">
        <v>5.4</v>
      </c>
      <c r="D4" s="52"/>
      <c r="E4" s="26" t="s">
        <v>100</v>
      </c>
      <c r="F4" s="26" t="s">
        <v>101</v>
      </c>
      <c r="G4" s="48">
        <v>-1.6</v>
      </c>
      <c r="H4" s="54"/>
      <c r="I4" s="19"/>
    </row>
    <row r="5" spans="1:9" ht="19">
      <c r="A5" s="26" t="s">
        <v>132</v>
      </c>
      <c r="B5" s="26" t="s">
        <v>133</v>
      </c>
      <c r="C5" s="48">
        <v>8</v>
      </c>
      <c r="D5" s="52"/>
      <c r="E5" s="26" t="s">
        <v>54</v>
      </c>
      <c r="F5" s="26" t="s">
        <v>8</v>
      </c>
      <c r="G5" s="48">
        <v>-1.3</v>
      </c>
      <c r="H5" s="53"/>
      <c r="I5" s="19"/>
    </row>
    <row r="6" spans="1:9" ht="19">
      <c r="A6" s="26" t="s">
        <v>39</v>
      </c>
      <c r="B6" s="26" t="s">
        <v>40</v>
      </c>
      <c r="C6" s="48">
        <v>-0.1</v>
      </c>
      <c r="D6" s="52"/>
      <c r="E6" s="26" t="s">
        <v>11</v>
      </c>
      <c r="F6" s="26" t="s">
        <v>12</v>
      </c>
      <c r="G6" s="48">
        <v>-1.2</v>
      </c>
      <c r="H6" s="53"/>
      <c r="I6" s="19"/>
    </row>
    <row r="7" spans="1:9" ht="19">
      <c r="A7" s="26" t="s">
        <v>126</v>
      </c>
      <c r="B7" s="26" t="s">
        <v>40</v>
      </c>
      <c r="C7" s="48">
        <v>0.4</v>
      </c>
      <c r="D7" s="52"/>
      <c r="E7" s="26" t="s">
        <v>2</v>
      </c>
      <c r="F7" s="26" t="s">
        <v>3</v>
      </c>
      <c r="G7" s="48">
        <v>-1</v>
      </c>
      <c r="H7" s="53"/>
      <c r="I7" s="19"/>
    </row>
    <row r="8" spans="1:9" ht="19">
      <c r="A8" s="26" t="s">
        <v>98</v>
      </c>
      <c r="B8" s="26" t="s">
        <v>99</v>
      </c>
      <c r="C8" s="48">
        <v>-1.7</v>
      </c>
      <c r="D8" s="52"/>
      <c r="E8" s="26" t="s">
        <v>102</v>
      </c>
      <c r="F8" s="26" t="s">
        <v>103</v>
      </c>
      <c r="G8" s="48">
        <v>-0.2</v>
      </c>
      <c r="H8" s="53"/>
      <c r="I8" s="19"/>
    </row>
    <row r="9" spans="1:9" ht="19">
      <c r="A9" s="26" t="s">
        <v>100</v>
      </c>
      <c r="B9" s="26" t="s">
        <v>101</v>
      </c>
      <c r="C9" s="48">
        <v>-1.6</v>
      </c>
      <c r="D9" s="52"/>
      <c r="E9" s="26" t="s">
        <v>39</v>
      </c>
      <c r="F9" s="26" t="s">
        <v>40</v>
      </c>
      <c r="G9" s="48">
        <v>-0.1</v>
      </c>
      <c r="H9" s="53"/>
      <c r="I9" s="19"/>
    </row>
    <row r="10" spans="1:9" ht="19">
      <c r="A10" s="26" t="s">
        <v>125</v>
      </c>
      <c r="B10" s="26" t="s">
        <v>7</v>
      </c>
      <c r="C10" s="48">
        <v>1.8</v>
      </c>
      <c r="D10" s="52"/>
      <c r="E10" s="26" t="s">
        <v>74</v>
      </c>
      <c r="F10" s="26" t="s">
        <v>75</v>
      </c>
      <c r="G10" s="48">
        <v>-0.1</v>
      </c>
      <c r="H10" s="53"/>
      <c r="I10" s="19"/>
    </row>
    <row r="11" spans="1:9" ht="19">
      <c r="A11" s="26" t="s">
        <v>84</v>
      </c>
      <c r="B11" s="26" t="s">
        <v>46</v>
      </c>
      <c r="C11" s="48">
        <v>5.8</v>
      </c>
      <c r="D11" s="52"/>
      <c r="E11" s="26" t="s">
        <v>85</v>
      </c>
      <c r="F11" s="26" t="s">
        <v>86</v>
      </c>
      <c r="G11" s="48">
        <v>0</v>
      </c>
      <c r="H11" s="53"/>
      <c r="I11" s="19"/>
    </row>
    <row r="12" spans="1:9" ht="19">
      <c r="A12" s="26" t="s">
        <v>102</v>
      </c>
      <c r="B12" s="26" t="s">
        <v>103</v>
      </c>
      <c r="C12" s="48">
        <v>-0.2</v>
      </c>
      <c r="D12" s="52"/>
      <c r="E12" s="26" t="s">
        <v>126</v>
      </c>
      <c r="F12" s="26" t="s">
        <v>40</v>
      </c>
      <c r="G12" s="48">
        <v>0.4</v>
      </c>
      <c r="H12" s="53"/>
      <c r="I12" s="19"/>
    </row>
    <row r="13" spans="1:9" ht="19">
      <c r="A13" s="26" t="s">
        <v>85</v>
      </c>
      <c r="B13" s="26" t="s">
        <v>86</v>
      </c>
      <c r="C13" s="48">
        <v>0</v>
      </c>
      <c r="D13" s="52"/>
      <c r="E13" s="26" t="s">
        <v>41</v>
      </c>
      <c r="F13" s="26" t="s">
        <v>42</v>
      </c>
      <c r="G13" s="48">
        <v>0.6</v>
      </c>
      <c r="H13" s="53"/>
      <c r="I13" s="19"/>
    </row>
    <row r="14" spans="1:9" ht="19">
      <c r="A14" s="26" t="s">
        <v>21</v>
      </c>
      <c r="B14" s="26" t="s">
        <v>22</v>
      </c>
      <c r="C14" s="48">
        <v>4.0999999999999996</v>
      </c>
      <c r="D14" s="52"/>
      <c r="E14" s="26" t="s">
        <v>56</v>
      </c>
      <c r="F14" s="26" t="s">
        <v>48</v>
      </c>
      <c r="G14" s="48">
        <v>0.9</v>
      </c>
      <c r="H14" s="53"/>
      <c r="I14" s="19"/>
    </row>
    <row r="15" spans="1:9" ht="19">
      <c r="A15" s="26" t="s">
        <v>120</v>
      </c>
      <c r="B15" s="26" t="s">
        <v>121</v>
      </c>
      <c r="C15" s="48">
        <v>7.6</v>
      </c>
      <c r="D15" s="52"/>
      <c r="E15" s="26" t="s">
        <v>140</v>
      </c>
      <c r="F15" s="26" t="s">
        <v>141</v>
      </c>
      <c r="G15" s="48">
        <v>1.6</v>
      </c>
      <c r="H15" s="53"/>
      <c r="I15" s="19"/>
    </row>
    <row r="16" spans="1:9" ht="19">
      <c r="A16" s="26" t="s">
        <v>55</v>
      </c>
      <c r="B16" s="26" t="s">
        <v>4</v>
      </c>
      <c r="C16" s="48">
        <v>4.8</v>
      </c>
      <c r="D16" s="52"/>
      <c r="E16" s="26" t="s">
        <v>90</v>
      </c>
      <c r="F16" s="26" t="s">
        <v>91</v>
      </c>
      <c r="G16" s="48">
        <v>1.6</v>
      </c>
      <c r="H16" s="53"/>
      <c r="I16" s="19"/>
    </row>
    <row r="17" spans="1:9" ht="19">
      <c r="A17" s="26" t="s">
        <v>129</v>
      </c>
      <c r="B17" s="26" t="s">
        <v>10</v>
      </c>
      <c r="C17" s="48">
        <v>3</v>
      </c>
      <c r="D17" s="52"/>
      <c r="E17" s="26" t="s">
        <v>125</v>
      </c>
      <c r="F17" s="26" t="s">
        <v>7</v>
      </c>
      <c r="G17" s="48">
        <v>1.8</v>
      </c>
      <c r="H17" s="53"/>
      <c r="I17" s="19"/>
    </row>
    <row r="18" spans="1:9" ht="19">
      <c r="A18" s="26" t="s">
        <v>54</v>
      </c>
      <c r="B18" s="26" t="s">
        <v>8</v>
      </c>
      <c r="C18" s="48">
        <v>-1.3</v>
      </c>
      <c r="D18" s="52"/>
      <c r="E18" s="26" t="s">
        <v>105</v>
      </c>
      <c r="F18" s="26" t="s">
        <v>106</v>
      </c>
      <c r="G18" s="48">
        <v>1.8</v>
      </c>
      <c r="H18" s="53"/>
      <c r="I18" s="19"/>
    </row>
    <row r="19" spans="1:9" ht="19">
      <c r="A19" s="26" t="s">
        <v>135</v>
      </c>
      <c r="B19" s="26" t="s">
        <v>104</v>
      </c>
      <c r="C19" s="48">
        <v>2.2999999999999998</v>
      </c>
      <c r="D19" s="52"/>
      <c r="E19" s="26" t="s">
        <v>6</v>
      </c>
      <c r="F19" s="26" t="s">
        <v>43</v>
      </c>
      <c r="G19" s="48">
        <v>2.2000000000000002</v>
      </c>
      <c r="H19" s="53"/>
      <c r="I19" s="19"/>
    </row>
    <row r="20" spans="1:9" ht="19">
      <c r="A20" s="26" t="s">
        <v>53</v>
      </c>
      <c r="B20" s="26" t="s">
        <v>23</v>
      </c>
      <c r="C20" s="48">
        <v>6.6</v>
      </c>
      <c r="D20" s="52"/>
      <c r="E20" s="26" t="s">
        <v>16</v>
      </c>
      <c r="F20" s="26" t="s">
        <v>17</v>
      </c>
      <c r="G20" s="48">
        <v>2.2000000000000002</v>
      </c>
      <c r="H20" s="53"/>
      <c r="I20" s="19"/>
    </row>
    <row r="21" spans="1:9" ht="19">
      <c r="A21" s="26" t="s">
        <v>105</v>
      </c>
      <c r="B21" s="26" t="s">
        <v>106</v>
      </c>
      <c r="C21" s="48">
        <v>1.8</v>
      </c>
      <c r="D21" s="52"/>
      <c r="E21" s="26" t="s">
        <v>135</v>
      </c>
      <c r="F21" s="26" t="s">
        <v>104</v>
      </c>
      <c r="G21" s="48">
        <v>2.2999999999999998</v>
      </c>
      <c r="H21" s="53"/>
      <c r="I21" s="19"/>
    </row>
    <row r="22" spans="1:9" ht="19">
      <c r="A22" s="26" t="s">
        <v>11</v>
      </c>
      <c r="B22" s="26" t="s">
        <v>12</v>
      </c>
      <c r="C22" s="48">
        <v>-1.2</v>
      </c>
      <c r="D22" s="52"/>
      <c r="E22" s="26" t="s">
        <v>33</v>
      </c>
      <c r="F22" s="26" t="s">
        <v>34</v>
      </c>
      <c r="G22" s="48">
        <v>2.4</v>
      </c>
      <c r="H22" s="53"/>
      <c r="I22" s="19"/>
    </row>
    <row r="23" spans="1:9" ht="19">
      <c r="A23" s="26" t="s">
        <v>68</v>
      </c>
      <c r="B23" s="26" t="s">
        <v>69</v>
      </c>
      <c r="C23" s="48">
        <v>3.1</v>
      </c>
      <c r="D23" s="52"/>
      <c r="E23" s="26" t="s">
        <v>67</v>
      </c>
      <c r="F23" s="26" t="s">
        <v>70</v>
      </c>
      <c r="G23" s="48">
        <v>2.5</v>
      </c>
      <c r="H23" s="53"/>
      <c r="I23" s="19"/>
    </row>
    <row r="24" spans="1:9" ht="19">
      <c r="A24" s="26" t="s">
        <v>31</v>
      </c>
      <c r="B24" s="26" t="s">
        <v>32</v>
      </c>
      <c r="C24" s="48">
        <v>2.8</v>
      </c>
      <c r="D24" s="52"/>
      <c r="E24" s="26" t="s">
        <v>127</v>
      </c>
      <c r="F24" s="26" t="s">
        <v>128</v>
      </c>
      <c r="G24" s="48">
        <v>2.7</v>
      </c>
      <c r="H24" s="53"/>
      <c r="I24" s="19"/>
    </row>
    <row r="25" spans="1:9" ht="19">
      <c r="A25" s="26" t="s">
        <v>107</v>
      </c>
      <c r="B25" s="26" t="s">
        <v>108</v>
      </c>
      <c r="C25" s="48">
        <v>5.5</v>
      </c>
      <c r="D25" s="52"/>
      <c r="E25" s="26" t="s">
        <v>31</v>
      </c>
      <c r="F25" s="26" t="s">
        <v>32</v>
      </c>
      <c r="G25" s="48">
        <v>2.8</v>
      </c>
      <c r="H25" s="53"/>
      <c r="I25" s="19"/>
    </row>
    <row r="26" spans="1:9" ht="19">
      <c r="A26" s="26" t="s">
        <v>9</v>
      </c>
      <c r="B26" s="26" t="s">
        <v>10</v>
      </c>
      <c r="C26" s="48">
        <v>4.5999999999999996</v>
      </c>
      <c r="D26" s="52"/>
      <c r="E26" s="26" t="s">
        <v>81</v>
      </c>
      <c r="F26" s="26" t="s">
        <v>119</v>
      </c>
      <c r="G26" s="48">
        <v>2.9</v>
      </c>
      <c r="H26" s="53"/>
      <c r="I26" s="19"/>
    </row>
    <row r="27" spans="1:9" ht="19">
      <c r="A27" s="26" t="s">
        <v>2</v>
      </c>
      <c r="B27" s="26" t="s">
        <v>3</v>
      </c>
      <c r="C27" s="48">
        <v>-1</v>
      </c>
      <c r="D27" s="52"/>
      <c r="E27" s="26" t="s">
        <v>129</v>
      </c>
      <c r="F27" s="26" t="s">
        <v>10</v>
      </c>
      <c r="G27" s="48">
        <v>3</v>
      </c>
      <c r="H27" s="53"/>
      <c r="I27" s="19"/>
    </row>
    <row r="28" spans="1:9" ht="19">
      <c r="A28" s="26" t="s">
        <v>41</v>
      </c>
      <c r="B28" s="26" t="s">
        <v>42</v>
      </c>
      <c r="C28" s="48">
        <v>0.6</v>
      </c>
      <c r="D28" s="52"/>
      <c r="E28" s="26" t="s">
        <v>68</v>
      </c>
      <c r="F28" s="26" t="s">
        <v>69</v>
      </c>
      <c r="G28" s="48">
        <v>3.1</v>
      </c>
      <c r="H28" s="53"/>
      <c r="I28" s="19"/>
    </row>
    <row r="29" spans="1:9" ht="19">
      <c r="A29" s="26" t="s">
        <v>117</v>
      </c>
      <c r="B29" s="26" t="s">
        <v>118</v>
      </c>
      <c r="C29" s="48">
        <v>7.4</v>
      </c>
      <c r="D29" s="52"/>
      <c r="E29" s="26" t="s">
        <v>113</v>
      </c>
      <c r="F29" s="26" t="s">
        <v>114</v>
      </c>
      <c r="G29" s="48">
        <v>3.3</v>
      </c>
      <c r="H29" s="53"/>
      <c r="I29" s="19"/>
    </row>
    <row r="30" spans="1:9" ht="19">
      <c r="A30" s="26" t="s">
        <v>24</v>
      </c>
      <c r="B30" s="26" t="s">
        <v>25</v>
      </c>
      <c r="C30" s="48">
        <v>4.4000000000000004</v>
      </c>
      <c r="D30" s="52"/>
      <c r="E30" s="26" t="s">
        <v>92</v>
      </c>
      <c r="F30" s="26" t="s">
        <v>93</v>
      </c>
      <c r="G30" s="48">
        <v>3.4</v>
      </c>
      <c r="H30" s="53"/>
      <c r="I30" s="19"/>
    </row>
    <row r="31" spans="1:9" ht="19">
      <c r="A31" s="26" t="s">
        <v>140</v>
      </c>
      <c r="B31" s="26" t="s">
        <v>141</v>
      </c>
      <c r="C31" s="48">
        <v>1.6</v>
      </c>
      <c r="D31" s="52"/>
      <c r="E31" s="26" t="s">
        <v>37</v>
      </c>
      <c r="F31" s="26" t="s">
        <v>32</v>
      </c>
      <c r="G31" s="48">
        <v>4</v>
      </c>
      <c r="H31" s="53"/>
      <c r="I31" s="19"/>
    </row>
    <row r="32" spans="1:9" ht="19">
      <c r="A32" s="26" t="s">
        <v>79</v>
      </c>
      <c r="B32" s="26" t="s">
        <v>36</v>
      </c>
      <c r="C32" s="48">
        <v>8.6</v>
      </c>
      <c r="D32" s="52"/>
      <c r="E32" s="26" t="s">
        <v>21</v>
      </c>
      <c r="F32" s="26" t="s">
        <v>22</v>
      </c>
      <c r="G32" s="48">
        <v>4.0999999999999996</v>
      </c>
      <c r="H32" s="53"/>
      <c r="I32" s="19"/>
    </row>
    <row r="33" spans="1:9" ht="19">
      <c r="A33" s="26" t="s">
        <v>82</v>
      </c>
      <c r="B33" s="26" t="s">
        <v>76</v>
      </c>
      <c r="C33" s="48">
        <v>5.4</v>
      </c>
      <c r="D33" s="52"/>
      <c r="E33" s="26" t="s">
        <v>13</v>
      </c>
      <c r="F33" s="26" t="s">
        <v>14</v>
      </c>
      <c r="G33" s="48">
        <v>4.0999999999999996</v>
      </c>
      <c r="H33" s="53"/>
      <c r="I33" s="19"/>
    </row>
    <row r="34" spans="1:9" ht="19">
      <c r="A34" s="26" t="s">
        <v>37</v>
      </c>
      <c r="B34" s="26" t="s">
        <v>32</v>
      </c>
      <c r="C34" s="48">
        <v>4</v>
      </c>
      <c r="D34" s="52"/>
      <c r="E34" s="26" t="s">
        <v>24</v>
      </c>
      <c r="F34" s="26" t="s">
        <v>25</v>
      </c>
      <c r="G34" s="48">
        <v>4.4000000000000004</v>
      </c>
      <c r="H34" s="53"/>
      <c r="I34" s="19"/>
    </row>
    <row r="35" spans="1:9" ht="19">
      <c r="A35" s="26" t="s">
        <v>87</v>
      </c>
      <c r="B35" s="26" t="s">
        <v>52</v>
      </c>
      <c r="C35" s="48">
        <v>7.9</v>
      </c>
      <c r="D35" s="52"/>
      <c r="E35" s="26" t="s">
        <v>66</v>
      </c>
      <c r="F35" s="26" t="s">
        <v>44</v>
      </c>
      <c r="G35" s="48">
        <v>4.5</v>
      </c>
      <c r="H35" s="53"/>
      <c r="I35" s="19"/>
    </row>
    <row r="36" spans="1:9" ht="19">
      <c r="A36" s="26" t="s">
        <v>6</v>
      </c>
      <c r="B36" s="26" t="s">
        <v>7</v>
      </c>
      <c r="C36" s="48">
        <v>13.5</v>
      </c>
      <c r="D36" s="52"/>
      <c r="E36" s="26" t="s">
        <v>9</v>
      </c>
      <c r="F36" s="26" t="s">
        <v>10</v>
      </c>
      <c r="G36" s="48">
        <v>4.5999999999999996</v>
      </c>
      <c r="H36" s="53"/>
      <c r="I36" s="19"/>
    </row>
    <row r="37" spans="1:9" ht="19">
      <c r="A37" s="26" t="s">
        <v>6</v>
      </c>
      <c r="B37" s="26" t="s">
        <v>43</v>
      </c>
      <c r="C37" s="48">
        <v>2.2000000000000002</v>
      </c>
      <c r="D37" s="52"/>
      <c r="E37" s="26" t="s">
        <v>122</v>
      </c>
      <c r="F37" s="26" t="s">
        <v>40</v>
      </c>
      <c r="G37" s="48">
        <v>4.5999999999999996</v>
      </c>
      <c r="H37" s="53"/>
      <c r="I37" s="19"/>
    </row>
    <row r="38" spans="1:9" ht="19">
      <c r="A38" s="26" t="s">
        <v>35</v>
      </c>
      <c r="B38" s="26" t="s">
        <v>36</v>
      </c>
      <c r="C38" s="48">
        <v>-2.9</v>
      </c>
      <c r="D38" s="52"/>
      <c r="E38" s="26" t="s">
        <v>10</v>
      </c>
      <c r="F38" s="26" t="s">
        <v>60</v>
      </c>
      <c r="G38" s="48">
        <v>4.5999999999999996</v>
      </c>
      <c r="H38" s="53"/>
      <c r="I38" s="19"/>
    </row>
    <row r="39" spans="1:9" ht="19">
      <c r="A39" s="26" t="s">
        <v>67</v>
      </c>
      <c r="B39" s="26" t="s">
        <v>70</v>
      </c>
      <c r="C39" s="48">
        <v>2.5</v>
      </c>
      <c r="D39" s="52"/>
      <c r="E39" s="26" t="s">
        <v>55</v>
      </c>
      <c r="F39" s="26" t="s">
        <v>4</v>
      </c>
      <c r="G39" s="48">
        <v>4.8</v>
      </c>
      <c r="H39" s="53"/>
      <c r="I39" s="19"/>
    </row>
    <row r="40" spans="1:9" ht="19">
      <c r="A40" s="26" t="s">
        <v>146</v>
      </c>
      <c r="B40" s="26" t="s">
        <v>43</v>
      </c>
      <c r="C40" s="48">
        <v>7.4</v>
      </c>
      <c r="D40" s="52"/>
      <c r="E40" s="26" t="s">
        <v>134</v>
      </c>
      <c r="F40" s="26" t="s">
        <v>49</v>
      </c>
      <c r="G40" s="48">
        <v>4.9000000000000004</v>
      </c>
      <c r="H40" s="53"/>
      <c r="I40" s="19"/>
    </row>
    <row r="41" spans="1:9" ht="19">
      <c r="A41" s="26" t="s">
        <v>127</v>
      </c>
      <c r="B41" s="26" t="s">
        <v>128</v>
      </c>
      <c r="C41" s="48">
        <v>2.7</v>
      </c>
      <c r="D41" s="52"/>
      <c r="E41" s="26" t="s">
        <v>123</v>
      </c>
      <c r="F41" s="26" t="s">
        <v>124</v>
      </c>
      <c r="G41" s="48">
        <v>5</v>
      </c>
      <c r="H41" s="53"/>
      <c r="I41" s="19"/>
    </row>
    <row r="42" spans="1:9" ht="19">
      <c r="A42" s="26" t="s">
        <v>38</v>
      </c>
      <c r="B42" s="26" t="s">
        <v>62</v>
      </c>
      <c r="C42" s="48">
        <v>7.7</v>
      </c>
      <c r="D42" s="52"/>
      <c r="E42" s="26" t="s">
        <v>0</v>
      </c>
      <c r="F42" s="26" t="s">
        <v>1</v>
      </c>
      <c r="G42" s="48">
        <v>5</v>
      </c>
      <c r="H42" s="53"/>
      <c r="I42" s="19"/>
    </row>
    <row r="43" spans="1:9" ht="19">
      <c r="A43" s="26" t="s">
        <v>73</v>
      </c>
      <c r="B43" s="26" t="s">
        <v>52</v>
      </c>
      <c r="C43" s="48">
        <v>6.6</v>
      </c>
      <c r="D43" s="52"/>
      <c r="E43" s="26" t="s">
        <v>15</v>
      </c>
      <c r="F43" s="26" t="s">
        <v>139</v>
      </c>
      <c r="G43" s="48">
        <v>5.0999999999999996</v>
      </c>
      <c r="H43" s="53"/>
      <c r="I43" s="19"/>
    </row>
    <row r="44" spans="1:9" ht="19">
      <c r="A44" s="26" t="s">
        <v>18</v>
      </c>
      <c r="B44" s="26" t="s">
        <v>19</v>
      </c>
      <c r="C44" s="48">
        <v>7.9</v>
      </c>
      <c r="D44" s="52"/>
      <c r="E44" s="26" t="s">
        <v>26</v>
      </c>
      <c r="F44" s="26" t="s">
        <v>27</v>
      </c>
      <c r="G44" s="48">
        <v>5.4</v>
      </c>
      <c r="H44" s="53"/>
      <c r="I44" s="19"/>
    </row>
    <row r="45" spans="1:9" ht="19">
      <c r="A45" s="26" t="s">
        <v>109</v>
      </c>
      <c r="B45" s="26" t="s">
        <v>110</v>
      </c>
      <c r="C45" s="48">
        <v>7.2</v>
      </c>
      <c r="D45" s="52"/>
      <c r="E45" s="26" t="s">
        <v>82</v>
      </c>
      <c r="F45" s="26" t="s">
        <v>76</v>
      </c>
      <c r="G45" s="48">
        <v>5.4</v>
      </c>
      <c r="H45" s="53"/>
      <c r="I45" s="19"/>
    </row>
    <row r="46" spans="1:9" ht="19">
      <c r="A46" s="26" t="s">
        <v>33</v>
      </c>
      <c r="B46" s="26" t="s">
        <v>34</v>
      </c>
      <c r="C46" s="48">
        <v>2.4</v>
      </c>
      <c r="D46" s="52"/>
      <c r="E46" s="26" t="s">
        <v>107</v>
      </c>
      <c r="F46" s="26" t="s">
        <v>108</v>
      </c>
      <c r="G46" s="48">
        <v>5.5</v>
      </c>
      <c r="H46" s="53"/>
    </row>
    <row r="47" spans="1:9" ht="19">
      <c r="A47" s="26" t="s">
        <v>66</v>
      </c>
      <c r="B47" s="26" t="s">
        <v>44</v>
      </c>
      <c r="C47" s="48">
        <v>4.5</v>
      </c>
      <c r="D47" s="52"/>
      <c r="E47" s="26" t="s">
        <v>84</v>
      </c>
      <c r="F47" s="26" t="s">
        <v>46</v>
      </c>
      <c r="G47" s="48">
        <v>5.8</v>
      </c>
      <c r="H47" s="53"/>
      <c r="I47" s="19"/>
    </row>
    <row r="48" spans="1:9" ht="19">
      <c r="A48" s="26" t="s">
        <v>88</v>
      </c>
      <c r="B48" s="26" t="s">
        <v>89</v>
      </c>
      <c r="C48" s="48">
        <v>12.9</v>
      </c>
      <c r="D48" s="52"/>
      <c r="E48" s="26" t="s">
        <v>96</v>
      </c>
      <c r="F48" s="26" t="s">
        <v>97</v>
      </c>
      <c r="G48" s="48">
        <v>6</v>
      </c>
      <c r="H48" s="53"/>
      <c r="I48" s="19"/>
    </row>
    <row r="49" spans="1:9" ht="19">
      <c r="A49" s="26" t="s">
        <v>122</v>
      </c>
      <c r="B49" s="26" t="s">
        <v>40</v>
      </c>
      <c r="C49" s="48">
        <v>4.5999999999999996</v>
      </c>
      <c r="D49" s="52"/>
      <c r="E49" s="26" t="s">
        <v>115</v>
      </c>
      <c r="F49" s="26" t="s">
        <v>116</v>
      </c>
      <c r="G49" s="48">
        <v>6</v>
      </c>
      <c r="H49" s="53"/>
      <c r="I49" s="19"/>
    </row>
    <row r="50" spans="1:9" ht="19">
      <c r="A50" s="26" t="s">
        <v>45</v>
      </c>
      <c r="B50" s="26" t="s">
        <v>46</v>
      </c>
      <c r="C50" s="48">
        <v>7.2</v>
      </c>
      <c r="D50" s="52"/>
      <c r="E50" s="26" t="s">
        <v>71</v>
      </c>
      <c r="F50" s="26" t="s">
        <v>72</v>
      </c>
      <c r="G50" s="48">
        <v>6.3</v>
      </c>
      <c r="H50" s="53"/>
      <c r="I50" s="19"/>
    </row>
    <row r="51" spans="1:9" ht="19">
      <c r="A51" s="26" t="s">
        <v>47</v>
      </c>
      <c r="B51" s="26" t="s">
        <v>29</v>
      </c>
      <c r="C51" s="48">
        <v>8.4</v>
      </c>
      <c r="D51" s="52"/>
      <c r="E51" s="26" t="s">
        <v>53</v>
      </c>
      <c r="F51" s="26" t="s">
        <v>23</v>
      </c>
      <c r="G51" s="48">
        <v>6.6</v>
      </c>
      <c r="H51" s="53"/>
      <c r="I51" s="19"/>
    </row>
    <row r="52" spans="1:9" ht="19">
      <c r="A52" s="26" t="s">
        <v>111</v>
      </c>
      <c r="B52" s="26" t="s">
        <v>112</v>
      </c>
      <c r="C52" s="48">
        <v>11.9</v>
      </c>
      <c r="D52" s="52"/>
      <c r="E52" s="26" t="s">
        <v>73</v>
      </c>
      <c r="F52" s="26" t="s">
        <v>52</v>
      </c>
      <c r="G52" s="48">
        <v>6.6</v>
      </c>
      <c r="H52" s="53"/>
      <c r="I52" s="19"/>
    </row>
    <row r="53" spans="1:9" ht="19">
      <c r="A53" s="26" t="s">
        <v>10</v>
      </c>
      <c r="B53" s="26" t="s">
        <v>60</v>
      </c>
      <c r="C53" s="48">
        <v>4.5999999999999996</v>
      </c>
      <c r="D53" s="52"/>
      <c r="E53" s="26" t="s">
        <v>83</v>
      </c>
      <c r="F53" s="26" t="s">
        <v>32</v>
      </c>
      <c r="G53" s="48">
        <v>6.7</v>
      </c>
      <c r="H53" s="53"/>
      <c r="I53" s="19"/>
    </row>
    <row r="54" spans="1:9" ht="19">
      <c r="A54" s="26" t="s">
        <v>83</v>
      </c>
      <c r="B54" s="26" t="s">
        <v>32</v>
      </c>
      <c r="C54" s="48">
        <v>6.7</v>
      </c>
      <c r="D54" s="52"/>
      <c r="E54" s="26" t="s">
        <v>109</v>
      </c>
      <c r="F54" s="26" t="s">
        <v>110</v>
      </c>
      <c r="G54" s="48">
        <v>7.2</v>
      </c>
      <c r="H54" s="53"/>
      <c r="I54" s="19"/>
    </row>
    <row r="55" spans="1:9" ht="19">
      <c r="A55" s="26" t="s">
        <v>96</v>
      </c>
      <c r="B55" s="26" t="s">
        <v>97</v>
      </c>
      <c r="C55" s="48">
        <v>6</v>
      </c>
      <c r="D55" s="52"/>
      <c r="E55" s="26" t="s">
        <v>45</v>
      </c>
      <c r="F55" s="26" t="s">
        <v>46</v>
      </c>
      <c r="G55" s="48">
        <v>7.2</v>
      </c>
      <c r="H55" s="53"/>
      <c r="I55" s="19"/>
    </row>
    <row r="56" spans="1:9" ht="19">
      <c r="A56" s="26" t="s">
        <v>113</v>
      </c>
      <c r="B56" s="26" t="s">
        <v>114</v>
      </c>
      <c r="C56" s="48">
        <v>3.3</v>
      </c>
      <c r="D56" s="52"/>
      <c r="E56" s="26" t="s">
        <v>117</v>
      </c>
      <c r="F56" s="26" t="s">
        <v>118</v>
      </c>
      <c r="G56" s="48">
        <v>7.4</v>
      </c>
      <c r="H56" s="53"/>
      <c r="I56" s="19"/>
    </row>
    <row r="57" spans="1:9" ht="19">
      <c r="A57" s="26" t="s">
        <v>13</v>
      </c>
      <c r="B57" s="26" t="s">
        <v>14</v>
      </c>
      <c r="C57" s="48">
        <v>4.0999999999999996</v>
      </c>
      <c r="D57" s="52"/>
      <c r="E57" s="26" t="s">
        <v>146</v>
      </c>
      <c r="F57" s="26" t="s">
        <v>43</v>
      </c>
      <c r="G57" s="48">
        <v>7.4</v>
      </c>
      <c r="H57" s="53"/>
      <c r="I57" s="19"/>
    </row>
    <row r="58" spans="1:9" ht="19">
      <c r="A58" s="26" t="s">
        <v>71</v>
      </c>
      <c r="B58" s="26" t="s">
        <v>72</v>
      </c>
      <c r="C58" s="48">
        <v>6.3</v>
      </c>
      <c r="D58" s="52"/>
      <c r="E58" s="26" t="s">
        <v>120</v>
      </c>
      <c r="F58" s="26" t="s">
        <v>121</v>
      </c>
      <c r="G58" s="48">
        <v>7.6</v>
      </c>
      <c r="H58" s="53"/>
      <c r="I58" s="19"/>
    </row>
    <row r="59" spans="1:9" ht="19">
      <c r="A59" s="26" t="s">
        <v>90</v>
      </c>
      <c r="B59" s="26" t="s">
        <v>91</v>
      </c>
      <c r="C59" s="48">
        <v>1.6</v>
      </c>
      <c r="D59" s="52"/>
      <c r="E59" s="26" t="s">
        <v>144</v>
      </c>
      <c r="F59" s="26" t="s">
        <v>145</v>
      </c>
      <c r="G59" s="48">
        <v>7.6</v>
      </c>
      <c r="H59" s="53"/>
      <c r="I59" s="19"/>
    </row>
    <row r="60" spans="1:9" ht="19">
      <c r="A60" s="26" t="s">
        <v>136</v>
      </c>
      <c r="B60" s="26" t="s">
        <v>137</v>
      </c>
      <c r="C60" s="48">
        <v>8</v>
      </c>
      <c r="D60" s="52"/>
      <c r="E60" s="26" t="s">
        <v>28</v>
      </c>
      <c r="F60" s="26" t="s">
        <v>29</v>
      </c>
      <c r="G60" s="48">
        <v>7.6</v>
      </c>
      <c r="H60" s="53"/>
      <c r="I60" s="19"/>
    </row>
    <row r="61" spans="1:9" ht="19">
      <c r="A61" s="26" t="s">
        <v>123</v>
      </c>
      <c r="B61" s="26" t="s">
        <v>124</v>
      </c>
      <c r="C61" s="48">
        <v>5</v>
      </c>
      <c r="D61" s="52"/>
      <c r="E61" s="26" t="s">
        <v>38</v>
      </c>
      <c r="F61" s="26" t="s">
        <v>62</v>
      </c>
      <c r="G61" s="48">
        <v>7.7</v>
      </c>
      <c r="H61" s="53"/>
      <c r="I61" s="19"/>
    </row>
    <row r="62" spans="1:9" ht="19">
      <c r="A62" s="26" t="s">
        <v>20</v>
      </c>
      <c r="B62" s="26" t="s">
        <v>5</v>
      </c>
      <c r="C62" s="48">
        <v>9.6</v>
      </c>
      <c r="D62" s="52"/>
      <c r="E62" s="26" t="s">
        <v>87</v>
      </c>
      <c r="F62" s="26" t="s">
        <v>52</v>
      </c>
      <c r="G62" s="48">
        <v>7.9</v>
      </c>
      <c r="H62" s="53"/>
      <c r="I62" s="19"/>
    </row>
    <row r="63" spans="1:9" ht="19">
      <c r="A63" s="26" t="s">
        <v>130</v>
      </c>
      <c r="B63" s="26" t="s">
        <v>131</v>
      </c>
      <c r="C63" s="48">
        <v>11.6</v>
      </c>
      <c r="D63" s="52"/>
      <c r="E63" s="26" t="s">
        <v>18</v>
      </c>
      <c r="F63" s="26" t="s">
        <v>19</v>
      </c>
      <c r="G63" s="48">
        <v>7.9</v>
      </c>
      <c r="H63" s="53"/>
      <c r="I63" s="19"/>
    </row>
    <row r="64" spans="1:9" ht="19">
      <c r="A64" s="26" t="s">
        <v>92</v>
      </c>
      <c r="B64" s="26" t="s">
        <v>93</v>
      </c>
      <c r="C64" s="48">
        <v>3.4</v>
      </c>
      <c r="D64" s="52"/>
      <c r="E64" s="26" t="s">
        <v>132</v>
      </c>
      <c r="F64" s="26" t="s">
        <v>133</v>
      </c>
      <c r="G64" s="48">
        <v>8</v>
      </c>
      <c r="H64" s="53"/>
      <c r="I64" s="19"/>
    </row>
    <row r="65" spans="1:9" ht="19">
      <c r="A65" s="26" t="s">
        <v>115</v>
      </c>
      <c r="B65" s="26" t="s">
        <v>116</v>
      </c>
      <c r="C65" s="48">
        <v>6</v>
      </c>
      <c r="D65" s="52"/>
      <c r="E65" s="26" t="s">
        <v>136</v>
      </c>
      <c r="F65" s="26" t="s">
        <v>137</v>
      </c>
      <c r="G65" s="48">
        <v>8</v>
      </c>
      <c r="H65" s="53"/>
      <c r="I65" s="19"/>
    </row>
    <row r="66" spans="1:9" ht="19">
      <c r="A66" s="26" t="s">
        <v>94</v>
      </c>
      <c r="B66" s="26" t="s">
        <v>95</v>
      </c>
      <c r="C66" s="48">
        <v>8</v>
      </c>
      <c r="D66" s="52"/>
      <c r="E66" s="26" t="s">
        <v>94</v>
      </c>
      <c r="F66" s="26" t="s">
        <v>95</v>
      </c>
      <c r="G66" s="48">
        <v>8</v>
      </c>
      <c r="H66" s="53"/>
      <c r="I66" s="19"/>
    </row>
    <row r="67" spans="1:9" ht="19">
      <c r="A67" s="26" t="s">
        <v>144</v>
      </c>
      <c r="B67" s="26" t="s">
        <v>145</v>
      </c>
      <c r="C67" s="48">
        <v>7.6</v>
      </c>
      <c r="D67" s="52"/>
      <c r="E67" s="26" t="s">
        <v>47</v>
      </c>
      <c r="F67" s="26" t="s">
        <v>29</v>
      </c>
      <c r="G67" s="48">
        <v>8.4</v>
      </c>
      <c r="H67" s="53"/>
      <c r="I67" s="19"/>
    </row>
    <row r="68" spans="1:9" ht="19">
      <c r="A68" s="26" t="s">
        <v>56</v>
      </c>
      <c r="B68" s="26" t="s">
        <v>48</v>
      </c>
      <c r="C68" s="48">
        <v>0.9</v>
      </c>
      <c r="D68" s="52"/>
      <c r="E68" s="26" t="s">
        <v>79</v>
      </c>
      <c r="F68" s="26" t="s">
        <v>36</v>
      </c>
      <c r="G68" s="48">
        <v>8.6</v>
      </c>
      <c r="H68" s="53"/>
      <c r="I68" s="19"/>
    </row>
    <row r="69" spans="1:9" ht="19">
      <c r="A69" s="26" t="s">
        <v>16</v>
      </c>
      <c r="B69" s="26" t="s">
        <v>17</v>
      </c>
      <c r="C69" s="48">
        <v>2.2000000000000002</v>
      </c>
      <c r="D69" s="52"/>
      <c r="E69" s="26" t="s">
        <v>20</v>
      </c>
      <c r="F69" s="26" t="s">
        <v>5</v>
      </c>
      <c r="G69" s="48">
        <v>9.6</v>
      </c>
      <c r="H69" s="53"/>
      <c r="I69" s="19"/>
    </row>
    <row r="70" spans="1:9" ht="19">
      <c r="A70" s="26" t="s">
        <v>134</v>
      </c>
      <c r="B70" s="26" t="s">
        <v>49</v>
      </c>
      <c r="C70" s="48">
        <v>4.9000000000000004</v>
      </c>
      <c r="D70" s="52"/>
      <c r="E70" s="26" t="s">
        <v>130</v>
      </c>
      <c r="F70" s="26" t="s">
        <v>131</v>
      </c>
      <c r="G70" s="48">
        <v>11.6</v>
      </c>
      <c r="H70" s="53"/>
      <c r="I70" s="19"/>
    </row>
    <row r="71" spans="1:9" ht="19">
      <c r="A71" s="26" t="s">
        <v>28</v>
      </c>
      <c r="B71" s="26" t="s">
        <v>29</v>
      </c>
      <c r="C71" s="48">
        <v>7.6</v>
      </c>
      <c r="D71" s="52"/>
      <c r="E71" s="26" t="s">
        <v>111</v>
      </c>
      <c r="F71" s="26" t="s">
        <v>112</v>
      </c>
      <c r="G71" s="48">
        <v>11.9</v>
      </c>
      <c r="H71" s="53"/>
      <c r="I71" s="19"/>
    </row>
    <row r="72" spans="1:9" ht="19">
      <c r="A72" s="26" t="s">
        <v>0</v>
      </c>
      <c r="B72" s="26" t="s">
        <v>1</v>
      </c>
      <c r="C72" s="48">
        <v>5</v>
      </c>
      <c r="D72" s="52"/>
      <c r="E72" s="26" t="s">
        <v>88</v>
      </c>
      <c r="F72" s="26" t="s">
        <v>89</v>
      </c>
      <c r="G72" s="48">
        <v>12.9</v>
      </c>
      <c r="H72" s="53"/>
      <c r="I72" s="19"/>
    </row>
    <row r="73" spans="1:9" ht="19" customHeight="1">
      <c r="A73" s="26" t="s">
        <v>74</v>
      </c>
      <c r="B73" s="26" t="s">
        <v>75</v>
      </c>
      <c r="C73" s="48">
        <v>-0.1</v>
      </c>
      <c r="D73" s="52"/>
      <c r="E73" s="26" t="s">
        <v>6</v>
      </c>
      <c r="F73" s="26" t="s">
        <v>7</v>
      </c>
      <c r="G73" s="48">
        <v>13.5</v>
      </c>
      <c r="H73" s="53"/>
      <c r="I73" s="19"/>
    </row>
    <row r="74" spans="1:9" ht="20" customHeight="1">
      <c r="A74" s="26"/>
      <c r="B74" s="26"/>
      <c r="C74" s="48"/>
      <c r="D74" s="29"/>
      <c r="E74" s="26"/>
      <c r="F74" s="26"/>
      <c r="G74" s="48"/>
      <c r="I74" s="19"/>
    </row>
    <row r="75" spans="1:9" ht="20">
      <c r="A75" s="26"/>
      <c r="B75" s="26"/>
      <c r="C75" s="48"/>
      <c r="D75" s="29"/>
      <c r="E75" s="26"/>
      <c r="F75" s="26"/>
      <c r="G75" s="48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7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abSelected="1" zoomScale="143" zoomScaleNormal="110" workbookViewId="0">
      <selection activeCell="D3" sqref="D3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0" t="s">
        <v>143</v>
      </c>
      <c r="D1" s="81"/>
      <c r="E1" s="81"/>
      <c r="F1" s="81"/>
      <c r="G1" s="81"/>
      <c r="H1" s="81"/>
      <c r="I1" s="81"/>
      <c r="J1" s="81"/>
      <c r="K1" s="81"/>
    </row>
    <row r="2" spans="1:23" s="3" customFormat="1" ht="34">
      <c r="A2" s="74" t="s">
        <v>58</v>
      </c>
      <c r="B2" s="75" t="s">
        <v>59</v>
      </c>
      <c r="C2" s="75" t="s">
        <v>63</v>
      </c>
      <c r="D2" s="75" t="s">
        <v>30</v>
      </c>
      <c r="E2" s="75" t="s">
        <v>50</v>
      </c>
      <c r="F2" s="75" t="s">
        <v>57</v>
      </c>
      <c r="G2" s="75">
        <v>2</v>
      </c>
      <c r="H2" s="75">
        <v>3</v>
      </c>
      <c r="I2" s="75">
        <v>4</v>
      </c>
      <c r="J2" s="75">
        <v>5</v>
      </c>
      <c r="K2" s="76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37">
        <f t="shared" ref="A3:A34" si="0">COUNTA(F3:J3)</f>
        <v>4</v>
      </c>
      <c r="B3" s="51" t="str">
        <f t="shared" ref="B3:B34" si="1">IF(COUNTIF($C$3:$C$69,C3)&gt;1,"T","") &amp; RANK(C3,$C$3:$C$69,0)</f>
        <v>1</v>
      </c>
      <c r="C3" s="62">
        <f t="shared" ref="C3:C34" si="2">SUM(F3:J3)</f>
        <v>52</v>
      </c>
      <c r="D3" s="77" t="s">
        <v>35</v>
      </c>
      <c r="E3" s="77" t="s">
        <v>36</v>
      </c>
      <c r="F3" s="60">
        <v>15</v>
      </c>
      <c r="G3" s="60">
        <v>15</v>
      </c>
      <c r="H3" s="60">
        <v>9</v>
      </c>
      <c r="I3" s="60">
        <v>13</v>
      </c>
      <c r="J3" s="60"/>
      <c r="K3" s="79">
        <f t="shared" ref="K3:K34" si="3">AVERAGE(F3:J3)</f>
        <v>13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7">
        <f t="shared" si="0"/>
        <v>4</v>
      </c>
      <c r="B4" s="51" t="str">
        <f t="shared" si="1"/>
        <v>2</v>
      </c>
      <c r="C4" s="62">
        <f t="shared" si="2"/>
        <v>43</v>
      </c>
      <c r="D4" s="77" t="s">
        <v>9</v>
      </c>
      <c r="E4" s="77" t="s">
        <v>10</v>
      </c>
      <c r="F4" s="60">
        <v>12</v>
      </c>
      <c r="G4" s="60">
        <v>8</v>
      </c>
      <c r="H4" s="60">
        <v>12</v>
      </c>
      <c r="I4" s="60">
        <v>11</v>
      </c>
      <c r="J4" s="60"/>
      <c r="K4" s="79">
        <f t="shared" si="3"/>
        <v>10.75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7">
        <f t="shared" si="0"/>
        <v>4</v>
      </c>
      <c r="B5" s="51" t="str">
        <f t="shared" si="1"/>
        <v>4</v>
      </c>
      <c r="C5" s="62">
        <f t="shared" si="2"/>
        <v>40</v>
      </c>
      <c r="D5" s="77" t="s">
        <v>74</v>
      </c>
      <c r="E5" s="77" t="s">
        <v>75</v>
      </c>
      <c r="F5" s="60">
        <v>7</v>
      </c>
      <c r="G5" s="60">
        <v>10</v>
      </c>
      <c r="H5" s="60">
        <v>14</v>
      </c>
      <c r="I5" s="60">
        <v>9</v>
      </c>
      <c r="J5" s="61"/>
      <c r="K5" s="79">
        <f t="shared" si="3"/>
        <v>10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7">
        <f t="shared" si="0"/>
        <v>3</v>
      </c>
      <c r="B6" s="51" t="str">
        <f t="shared" si="1"/>
        <v>T15</v>
      </c>
      <c r="C6" s="62">
        <f t="shared" si="2"/>
        <v>30</v>
      </c>
      <c r="D6" s="77" t="s">
        <v>144</v>
      </c>
      <c r="E6" s="77" t="s">
        <v>145</v>
      </c>
      <c r="F6" s="60">
        <v>11</v>
      </c>
      <c r="G6" s="60">
        <v>5</v>
      </c>
      <c r="H6" s="60">
        <v>14</v>
      </c>
      <c r="I6" s="60"/>
      <c r="J6" s="60"/>
      <c r="K6" s="79">
        <f t="shared" si="3"/>
        <v>10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7">
        <f t="shared" si="0"/>
        <v>4</v>
      </c>
      <c r="B7" s="51" t="str">
        <f t="shared" si="1"/>
        <v>3</v>
      </c>
      <c r="C7" s="62">
        <f t="shared" si="2"/>
        <v>42</v>
      </c>
      <c r="D7" s="77" t="s">
        <v>56</v>
      </c>
      <c r="E7" s="77" t="s">
        <v>48</v>
      </c>
      <c r="F7" s="60">
        <v>6</v>
      </c>
      <c r="G7" s="60">
        <v>9</v>
      </c>
      <c r="H7" s="60">
        <v>15</v>
      </c>
      <c r="I7" s="60">
        <v>12</v>
      </c>
      <c r="J7" s="61"/>
      <c r="K7" s="79">
        <f t="shared" si="3"/>
        <v>10.5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7">
        <f t="shared" si="0"/>
        <v>3</v>
      </c>
      <c r="B8" s="51" t="str">
        <f t="shared" si="1"/>
        <v>5</v>
      </c>
      <c r="C8" s="62">
        <f t="shared" si="2"/>
        <v>39</v>
      </c>
      <c r="D8" s="77" t="s">
        <v>83</v>
      </c>
      <c r="E8" s="77" t="s">
        <v>32</v>
      </c>
      <c r="F8" s="60">
        <v>17</v>
      </c>
      <c r="G8" s="60">
        <v>12</v>
      </c>
      <c r="H8" s="60">
        <v>10</v>
      </c>
      <c r="I8" s="60"/>
      <c r="J8" s="61"/>
      <c r="K8" s="79">
        <f t="shared" si="3"/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7">
        <f t="shared" si="0"/>
        <v>4</v>
      </c>
      <c r="B9" s="51" t="str">
        <f t="shared" si="1"/>
        <v>6</v>
      </c>
      <c r="C9" s="62">
        <f t="shared" si="2"/>
        <v>38</v>
      </c>
      <c r="D9" s="77" t="s">
        <v>31</v>
      </c>
      <c r="E9" s="77" t="s">
        <v>32</v>
      </c>
      <c r="F9" s="60">
        <v>10</v>
      </c>
      <c r="G9" s="60">
        <v>7</v>
      </c>
      <c r="H9" s="60">
        <v>10</v>
      </c>
      <c r="I9" s="60">
        <v>11</v>
      </c>
      <c r="J9" s="60"/>
      <c r="K9" s="79">
        <f t="shared" si="3"/>
        <v>9.5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7">
        <f t="shared" si="0"/>
        <v>2</v>
      </c>
      <c r="B10" s="51" t="str">
        <f t="shared" si="1"/>
        <v>T24</v>
      </c>
      <c r="C10" s="62">
        <f t="shared" si="2"/>
        <v>26</v>
      </c>
      <c r="D10" s="77" t="s">
        <v>26</v>
      </c>
      <c r="E10" s="77" t="s">
        <v>27</v>
      </c>
      <c r="F10" s="60">
        <v>15</v>
      </c>
      <c r="G10" s="60">
        <v>11</v>
      </c>
      <c r="H10" s="60"/>
      <c r="I10" s="60"/>
      <c r="J10" s="60"/>
      <c r="K10" s="79">
        <f t="shared" si="3"/>
        <v>13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7">
        <f t="shared" si="0"/>
        <v>3</v>
      </c>
      <c r="B11" s="51" t="str">
        <f t="shared" si="1"/>
        <v>T11</v>
      </c>
      <c r="C11" s="62">
        <f t="shared" si="2"/>
        <v>35</v>
      </c>
      <c r="D11" s="77" t="s">
        <v>127</v>
      </c>
      <c r="E11" s="77" t="s">
        <v>128</v>
      </c>
      <c r="F11" s="60">
        <v>12</v>
      </c>
      <c r="G11" s="60">
        <v>13</v>
      </c>
      <c r="H11" s="60">
        <v>10</v>
      </c>
      <c r="I11" s="60"/>
      <c r="J11" s="60"/>
      <c r="K11" s="79">
        <f t="shared" si="3"/>
        <v>11.666666666666666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7">
        <f t="shared" si="0"/>
        <v>2</v>
      </c>
      <c r="B12" s="51" t="str">
        <f t="shared" si="1"/>
        <v>T27</v>
      </c>
      <c r="C12" s="62">
        <f t="shared" si="2"/>
        <v>25</v>
      </c>
      <c r="D12" s="77" t="s">
        <v>33</v>
      </c>
      <c r="E12" s="77" t="s">
        <v>34</v>
      </c>
      <c r="F12" s="60">
        <v>13</v>
      </c>
      <c r="G12" s="60">
        <v>12</v>
      </c>
      <c r="H12" s="60"/>
      <c r="I12" s="61"/>
      <c r="J12" s="61"/>
      <c r="K12" s="79">
        <f t="shared" si="3"/>
        <v>12.5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7">
        <f t="shared" si="0"/>
        <v>3</v>
      </c>
      <c r="B13" s="51" t="str">
        <f t="shared" si="1"/>
        <v>13</v>
      </c>
      <c r="C13" s="62">
        <f t="shared" si="2"/>
        <v>33</v>
      </c>
      <c r="D13" s="77" t="s">
        <v>11</v>
      </c>
      <c r="E13" s="77" t="s">
        <v>12</v>
      </c>
      <c r="F13" s="60">
        <v>10</v>
      </c>
      <c r="G13" s="60">
        <v>13</v>
      </c>
      <c r="H13" s="60">
        <v>10</v>
      </c>
      <c r="I13" s="60"/>
      <c r="J13" s="60"/>
      <c r="K13" s="79">
        <f t="shared" si="3"/>
        <v>11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7">
        <f t="shared" si="0"/>
        <v>3</v>
      </c>
      <c r="B14" s="51" t="str">
        <f t="shared" si="1"/>
        <v>T9</v>
      </c>
      <c r="C14" s="62">
        <f t="shared" si="2"/>
        <v>36</v>
      </c>
      <c r="D14" s="77" t="s">
        <v>45</v>
      </c>
      <c r="E14" s="77" t="s">
        <v>46</v>
      </c>
      <c r="F14" s="60">
        <v>9</v>
      </c>
      <c r="G14" s="60">
        <v>14</v>
      </c>
      <c r="H14" s="60">
        <v>13</v>
      </c>
      <c r="I14" s="60"/>
      <c r="J14" s="60"/>
      <c r="K14" s="79">
        <f t="shared" si="3"/>
        <v>12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7">
        <f t="shared" si="0"/>
        <v>4</v>
      </c>
      <c r="B15" s="51" t="str">
        <f t="shared" si="1"/>
        <v>T15</v>
      </c>
      <c r="C15" s="62">
        <f t="shared" si="2"/>
        <v>30</v>
      </c>
      <c r="D15" s="77" t="s">
        <v>132</v>
      </c>
      <c r="E15" s="77" t="s">
        <v>133</v>
      </c>
      <c r="F15" s="60">
        <v>7</v>
      </c>
      <c r="G15" s="60">
        <v>5</v>
      </c>
      <c r="H15" s="60">
        <v>10</v>
      </c>
      <c r="I15" s="60">
        <v>8</v>
      </c>
      <c r="J15" s="60"/>
      <c r="K15" s="79">
        <f t="shared" si="3"/>
        <v>7.5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7">
        <f t="shared" si="0"/>
        <v>3</v>
      </c>
      <c r="B16" s="51" t="str">
        <f t="shared" si="1"/>
        <v>T9</v>
      </c>
      <c r="C16" s="62">
        <f t="shared" si="2"/>
        <v>36</v>
      </c>
      <c r="D16" s="77" t="s">
        <v>120</v>
      </c>
      <c r="E16" s="77" t="s">
        <v>121</v>
      </c>
      <c r="F16" s="60">
        <v>10</v>
      </c>
      <c r="G16" s="60">
        <v>12</v>
      </c>
      <c r="H16" s="60">
        <v>14</v>
      </c>
      <c r="I16" s="61"/>
      <c r="J16" s="61"/>
      <c r="K16" s="79">
        <f t="shared" si="3"/>
        <v>12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7">
        <f t="shared" si="0"/>
        <v>2</v>
      </c>
      <c r="B17" s="51" t="str">
        <f t="shared" si="1"/>
        <v>32</v>
      </c>
      <c r="C17" s="62">
        <f t="shared" si="2"/>
        <v>21</v>
      </c>
      <c r="D17" s="77" t="s">
        <v>66</v>
      </c>
      <c r="E17" s="77" t="s">
        <v>44</v>
      </c>
      <c r="F17" s="60">
        <v>11</v>
      </c>
      <c r="G17" s="60">
        <v>10</v>
      </c>
      <c r="H17" s="60"/>
      <c r="I17" s="60"/>
      <c r="J17" s="60"/>
      <c r="K17" s="79">
        <f t="shared" si="3"/>
        <v>10.5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7">
        <f t="shared" si="0"/>
        <v>3</v>
      </c>
      <c r="B18" s="51" t="str">
        <f t="shared" si="1"/>
        <v>T11</v>
      </c>
      <c r="C18" s="62">
        <f t="shared" si="2"/>
        <v>35</v>
      </c>
      <c r="D18" s="77" t="s">
        <v>55</v>
      </c>
      <c r="E18" s="77" t="s">
        <v>4</v>
      </c>
      <c r="F18" s="60">
        <v>10</v>
      </c>
      <c r="G18" s="60">
        <v>11</v>
      </c>
      <c r="H18" s="60">
        <v>14</v>
      </c>
      <c r="I18" s="61"/>
      <c r="J18" s="61"/>
      <c r="K18" s="79">
        <f t="shared" si="3"/>
        <v>11.666666666666666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7">
        <f t="shared" si="0"/>
        <v>3</v>
      </c>
      <c r="B19" s="51" t="str">
        <f t="shared" si="1"/>
        <v>T7</v>
      </c>
      <c r="C19" s="62">
        <f t="shared" si="2"/>
        <v>37</v>
      </c>
      <c r="D19" s="77" t="s">
        <v>71</v>
      </c>
      <c r="E19" s="77" t="s">
        <v>72</v>
      </c>
      <c r="F19" s="60">
        <v>9</v>
      </c>
      <c r="G19" s="60">
        <v>12</v>
      </c>
      <c r="H19" s="60">
        <v>16</v>
      </c>
      <c r="I19" s="60"/>
      <c r="J19" s="60"/>
      <c r="K19" s="79">
        <f t="shared" si="3"/>
        <v>12.333333333333334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7">
        <f t="shared" si="0"/>
        <v>3</v>
      </c>
      <c r="B20" s="51" t="str">
        <f t="shared" si="1"/>
        <v>T24</v>
      </c>
      <c r="C20" s="62">
        <f t="shared" si="2"/>
        <v>26</v>
      </c>
      <c r="D20" s="77" t="s">
        <v>38</v>
      </c>
      <c r="E20" s="77" t="s">
        <v>62</v>
      </c>
      <c r="F20" s="60">
        <v>12</v>
      </c>
      <c r="G20" s="60">
        <v>7</v>
      </c>
      <c r="H20" s="60">
        <v>7</v>
      </c>
      <c r="I20" s="60"/>
      <c r="J20" s="60"/>
      <c r="K20" s="79">
        <f t="shared" si="3"/>
        <v>8.6666666666666661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7">
        <f t="shared" si="0"/>
        <v>3</v>
      </c>
      <c r="B21" s="51" t="str">
        <f t="shared" si="1"/>
        <v>14</v>
      </c>
      <c r="C21" s="62">
        <f t="shared" si="2"/>
        <v>31</v>
      </c>
      <c r="D21" s="77" t="s">
        <v>94</v>
      </c>
      <c r="E21" s="77" t="s">
        <v>95</v>
      </c>
      <c r="F21" s="60">
        <v>10</v>
      </c>
      <c r="G21" s="60">
        <v>9</v>
      </c>
      <c r="H21" s="60">
        <v>12</v>
      </c>
      <c r="I21" s="60"/>
      <c r="J21" s="60"/>
      <c r="K21" s="79">
        <f t="shared" si="3"/>
        <v>10.333333333333334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7">
        <f t="shared" si="0"/>
        <v>2</v>
      </c>
      <c r="B22" s="51" t="str">
        <f t="shared" si="1"/>
        <v>T33</v>
      </c>
      <c r="C22" s="62">
        <f t="shared" si="2"/>
        <v>19</v>
      </c>
      <c r="D22" s="77" t="s">
        <v>53</v>
      </c>
      <c r="E22" s="77" t="s">
        <v>23</v>
      </c>
      <c r="F22" s="60">
        <v>10</v>
      </c>
      <c r="G22" s="60">
        <v>9</v>
      </c>
      <c r="H22" s="60"/>
      <c r="I22" s="60"/>
      <c r="J22" s="61"/>
      <c r="K22" s="79">
        <f t="shared" si="3"/>
        <v>9.5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7">
        <f t="shared" si="0"/>
        <v>3</v>
      </c>
      <c r="B23" s="51" t="str">
        <f t="shared" si="1"/>
        <v>T35</v>
      </c>
      <c r="C23" s="62">
        <f t="shared" si="2"/>
        <v>18</v>
      </c>
      <c r="D23" s="77" t="s">
        <v>96</v>
      </c>
      <c r="E23" s="77" t="s">
        <v>97</v>
      </c>
      <c r="F23" s="60">
        <v>5</v>
      </c>
      <c r="G23" s="60">
        <v>8</v>
      </c>
      <c r="H23" s="60">
        <v>5</v>
      </c>
      <c r="I23" s="60"/>
      <c r="J23" s="61"/>
      <c r="K23" s="79">
        <f t="shared" si="3"/>
        <v>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7">
        <f t="shared" si="0"/>
        <v>2</v>
      </c>
      <c r="B24" s="51" t="str">
        <f t="shared" si="1"/>
        <v>T35</v>
      </c>
      <c r="C24" s="62">
        <f t="shared" si="2"/>
        <v>18</v>
      </c>
      <c r="D24" s="77" t="s">
        <v>82</v>
      </c>
      <c r="E24" s="77" t="s">
        <v>76</v>
      </c>
      <c r="F24" s="60">
        <v>10</v>
      </c>
      <c r="G24" s="60">
        <v>8</v>
      </c>
      <c r="H24" s="60"/>
      <c r="I24" s="60"/>
      <c r="J24" s="60"/>
      <c r="K24" s="79">
        <f t="shared" si="3"/>
        <v>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7">
        <f t="shared" si="0"/>
        <v>3</v>
      </c>
      <c r="B25" s="51" t="str">
        <f t="shared" si="1"/>
        <v>T17</v>
      </c>
      <c r="C25" s="62">
        <f t="shared" si="2"/>
        <v>29</v>
      </c>
      <c r="D25" s="77" t="s">
        <v>0</v>
      </c>
      <c r="E25" s="77" t="s">
        <v>1</v>
      </c>
      <c r="F25" s="60">
        <v>8</v>
      </c>
      <c r="G25" s="60">
        <v>10</v>
      </c>
      <c r="H25" s="60">
        <v>11</v>
      </c>
      <c r="I25" s="60"/>
      <c r="J25" s="61"/>
      <c r="K25" s="79">
        <f t="shared" si="3"/>
        <v>9.6666666666666661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7">
        <f t="shared" si="0"/>
        <v>2</v>
      </c>
      <c r="B26" s="51" t="str">
        <f t="shared" si="1"/>
        <v>T35</v>
      </c>
      <c r="C26" s="62">
        <f t="shared" si="2"/>
        <v>18</v>
      </c>
      <c r="D26" s="77" t="s">
        <v>79</v>
      </c>
      <c r="E26" s="77" t="s">
        <v>36</v>
      </c>
      <c r="F26" s="60">
        <v>7</v>
      </c>
      <c r="G26" s="60">
        <v>11</v>
      </c>
      <c r="H26" s="60"/>
      <c r="I26" s="60"/>
      <c r="J26" s="61"/>
      <c r="K26" s="79">
        <f t="shared" si="3"/>
        <v>9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7">
        <f t="shared" si="0"/>
        <v>2</v>
      </c>
      <c r="B27" s="51" t="str">
        <f t="shared" si="1"/>
        <v>T17</v>
      </c>
      <c r="C27" s="62">
        <f t="shared" si="2"/>
        <v>29</v>
      </c>
      <c r="D27" s="77" t="s">
        <v>85</v>
      </c>
      <c r="E27" s="77" t="s">
        <v>86</v>
      </c>
      <c r="F27" s="60">
        <v>18</v>
      </c>
      <c r="G27" s="60">
        <v>11</v>
      </c>
      <c r="H27" s="60"/>
      <c r="I27" s="60"/>
      <c r="J27" s="60"/>
      <c r="K27" s="79">
        <f t="shared" si="3"/>
        <v>14.5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7">
        <f t="shared" si="0"/>
        <v>2</v>
      </c>
      <c r="B28" s="51" t="str">
        <f t="shared" si="1"/>
        <v>T17</v>
      </c>
      <c r="C28" s="62">
        <f t="shared" si="2"/>
        <v>29</v>
      </c>
      <c r="D28" s="77" t="s">
        <v>24</v>
      </c>
      <c r="E28" s="77" t="s">
        <v>25</v>
      </c>
      <c r="F28" s="60">
        <v>17</v>
      </c>
      <c r="G28" s="68">
        <v>12</v>
      </c>
      <c r="H28" s="68"/>
      <c r="I28" s="68"/>
      <c r="J28" s="68"/>
      <c r="K28" s="79">
        <f t="shared" si="3"/>
        <v>14.5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7">
        <f t="shared" si="0"/>
        <v>2</v>
      </c>
      <c r="B29" s="51" t="str">
        <f t="shared" si="1"/>
        <v>T39</v>
      </c>
      <c r="C29" s="62">
        <f t="shared" si="2"/>
        <v>17</v>
      </c>
      <c r="D29" s="77" t="s">
        <v>134</v>
      </c>
      <c r="E29" s="77" t="s">
        <v>49</v>
      </c>
      <c r="F29" s="60">
        <v>9</v>
      </c>
      <c r="G29" s="60">
        <v>8</v>
      </c>
      <c r="H29" s="60"/>
      <c r="I29" s="61"/>
      <c r="J29" s="61"/>
      <c r="K29" s="79">
        <f t="shared" si="3"/>
        <v>8.5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7">
        <f t="shared" si="0"/>
        <v>2</v>
      </c>
      <c r="B30" s="51" t="str">
        <f t="shared" si="1"/>
        <v>T17</v>
      </c>
      <c r="C30" s="62">
        <f t="shared" si="2"/>
        <v>29</v>
      </c>
      <c r="D30" s="77" t="s">
        <v>21</v>
      </c>
      <c r="E30" s="77" t="s">
        <v>22</v>
      </c>
      <c r="F30" s="60">
        <v>16</v>
      </c>
      <c r="G30" s="60">
        <v>13</v>
      </c>
      <c r="H30" s="60"/>
      <c r="I30" s="61"/>
      <c r="J30" s="61"/>
      <c r="K30" s="79">
        <f t="shared" si="3"/>
        <v>14.5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7">
        <f t="shared" si="0"/>
        <v>2</v>
      </c>
      <c r="B31" s="51" t="str">
        <f t="shared" si="1"/>
        <v>41</v>
      </c>
      <c r="C31" s="62">
        <f t="shared" si="2"/>
        <v>16</v>
      </c>
      <c r="D31" s="77" t="s">
        <v>126</v>
      </c>
      <c r="E31" s="77" t="s">
        <v>147</v>
      </c>
      <c r="F31" s="60">
        <v>11</v>
      </c>
      <c r="G31" s="60">
        <v>5</v>
      </c>
      <c r="H31" s="61"/>
      <c r="I31" s="61"/>
      <c r="J31" s="61"/>
      <c r="K31" s="79">
        <f t="shared" si="3"/>
        <v>8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7">
        <f t="shared" si="0"/>
        <v>3</v>
      </c>
      <c r="B32" s="51" t="str">
        <f t="shared" si="1"/>
        <v>T27</v>
      </c>
      <c r="C32" s="62">
        <f t="shared" si="2"/>
        <v>25</v>
      </c>
      <c r="D32" s="77" t="s">
        <v>2</v>
      </c>
      <c r="E32" s="77" t="s">
        <v>3</v>
      </c>
      <c r="F32" s="60">
        <v>6</v>
      </c>
      <c r="G32" s="60">
        <v>9</v>
      </c>
      <c r="H32" s="60">
        <v>10</v>
      </c>
      <c r="I32" s="60"/>
      <c r="J32" s="61"/>
      <c r="K32" s="79">
        <f t="shared" si="3"/>
        <v>8.3333333333333339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7">
        <f t="shared" si="0"/>
        <v>1</v>
      </c>
      <c r="B33" s="51" t="str">
        <f t="shared" si="1"/>
        <v>42</v>
      </c>
      <c r="C33" s="62">
        <f t="shared" si="2"/>
        <v>15</v>
      </c>
      <c r="D33" s="77" t="s">
        <v>84</v>
      </c>
      <c r="E33" s="77" t="s">
        <v>46</v>
      </c>
      <c r="F33" s="60">
        <v>15</v>
      </c>
      <c r="G33" s="60"/>
      <c r="H33" s="60"/>
      <c r="I33" s="61"/>
      <c r="J33" s="61"/>
      <c r="K33" s="79">
        <f t="shared" si="3"/>
        <v>15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7">
        <f t="shared" si="0"/>
        <v>2</v>
      </c>
      <c r="B34" s="51" t="str">
        <f t="shared" si="1"/>
        <v>T39</v>
      </c>
      <c r="C34" s="62">
        <f t="shared" si="2"/>
        <v>17</v>
      </c>
      <c r="D34" s="77" t="s">
        <v>6</v>
      </c>
      <c r="E34" s="77" t="s">
        <v>43</v>
      </c>
      <c r="F34" s="60">
        <v>15</v>
      </c>
      <c r="G34" s="60">
        <v>2</v>
      </c>
      <c r="H34" s="60"/>
      <c r="I34" s="60"/>
      <c r="J34" s="60"/>
      <c r="K34" s="79">
        <f t="shared" si="3"/>
        <v>8.5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7">
        <f t="shared" ref="A35:A64" si="4">COUNTA(F35:J35)</f>
        <v>2</v>
      </c>
      <c r="B35" s="51" t="str">
        <f t="shared" ref="B35:B66" si="5">IF(COUNTIF($C$3:$C$69,C35)&gt;1,"T","") &amp; RANK(C35,$C$3:$C$69,0)</f>
        <v>T22</v>
      </c>
      <c r="C35" s="62">
        <f t="shared" ref="C35:C64" si="6">SUM(F35:J35)</f>
        <v>28</v>
      </c>
      <c r="D35" s="77" t="s">
        <v>115</v>
      </c>
      <c r="E35" s="77" t="s">
        <v>116</v>
      </c>
      <c r="F35" s="60">
        <v>14</v>
      </c>
      <c r="G35" s="60">
        <v>14</v>
      </c>
      <c r="H35" s="60"/>
      <c r="I35" s="60"/>
      <c r="J35" s="60"/>
      <c r="K35" s="79">
        <f t="shared" ref="K35:K66" si="7">AVERAGE(F35:J35)</f>
        <v>14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7">
        <f t="shared" si="4"/>
        <v>2</v>
      </c>
      <c r="B36" s="51" t="str">
        <f t="shared" si="5"/>
        <v>T43</v>
      </c>
      <c r="C36" s="62">
        <f t="shared" si="6"/>
        <v>14</v>
      </c>
      <c r="D36" s="77" t="s">
        <v>54</v>
      </c>
      <c r="E36" s="77" t="s">
        <v>8</v>
      </c>
      <c r="F36" s="60">
        <v>6</v>
      </c>
      <c r="G36" s="60">
        <v>8</v>
      </c>
      <c r="H36" s="60"/>
      <c r="I36" s="60"/>
      <c r="J36" s="60"/>
      <c r="K36" s="79">
        <f t="shared" si="7"/>
        <v>7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7">
        <f t="shared" si="4"/>
        <v>2</v>
      </c>
      <c r="B37" s="51" t="str">
        <f t="shared" si="5"/>
        <v>T43</v>
      </c>
      <c r="C37" s="62">
        <f t="shared" si="6"/>
        <v>14</v>
      </c>
      <c r="D37" s="77" t="s">
        <v>13</v>
      </c>
      <c r="E37" s="77" t="s">
        <v>14</v>
      </c>
      <c r="F37" s="60">
        <v>5</v>
      </c>
      <c r="G37" s="60">
        <v>9</v>
      </c>
      <c r="H37" s="60"/>
      <c r="I37" s="61"/>
      <c r="J37" s="61"/>
      <c r="K37" s="79">
        <f t="shared" si="7"/>
        <v>7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7">
        <f t="shared" si="4"/>
        <v>2</v>
      </c>
      <c r="B38" s="51" t="str">
        <f t="shared" si="5"/>
        <v>T30</v>
      </c>
      <c r="C38" s="62">
        <f t="shared" si="6"/>
        <v>22</v>
      </c>
      <c r="D38" s="77" t="s">
        <v>88</v>
      </c>
      <c r="E38" s="77" t="s">
        <v>89</v>
      </c>
      <c r="F38" s="60">
        <v>14</v>
      </c>
      <c r="G38" s="60">
        <v>8</v>
      </c>
      <c r="H38" s="60"/>
      <c r="I38" s="60"/>
      <c r="J38" s="60"/>
      <c r="K38" s="79">
        <f t="shared" si="7"/>
        <v>11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7">
        <f t="shared" si="4"/>
        <v>2</v>
      </c>
      <c r="B39" s="51" t="str">
        <f t="shared" si="5"/>
        <v>29</v>
      </c>
      <c r="C39" s="62">
        <f t="shared" si="6"/>
        <v>24</v>
      </c>
      <c r="D39" s="77" t="s">
        <v>81</v>
      </c>
      <c r="E39" s="77" t="s">
        <v>119</v>
      </c>
      <c r="F39" s="60">
        <v>13</v>
      </c>
      <c r="G39" s="61">
        <v>11</v>
      </c>
      <c r="H39" s="61"/>
      <c r="I39" s="61"/>
      <c r="J39" s="61"/>
      <c r="K39" s="79">
        <f t="shared" si="7"/>
        <v>12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7">
        <f t="shared" si="4"/>
        <v>2</v>
      </c>
      <c r="B40" s="51" t="str">
        <f t="shared" si="5"/>
        <v>T45</v>
      </c>
      <c r="C40" s="62">
        <f t="shared" si="6"/>
        <v>13</v>
      </c>
      <c r="D40" s="77" t="s">
        <v>73</v>
      </c>
      <c r="E40" s="77" t="s">
        <v>52</v>
      </c>
      <c r="F40" s="60">
        <v>7</v>
      </c>
      <c r="G40" s="60">
        <v>6</v>
      </c>
      <c r="H40" s="60"/>
      <c r="I40" s="60"/>
      <c r="J40" s="61"/>
      <c r="K40" s="79">
        <f t="shared" si="7"/>
        <v>6.5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7">
        <f t="shared" si="4"/>
        <v>3</v>
      </c>
      <c r="B41" s="51" t="str">
        <f t="shared" si="5"/>
        <v>T35</v>
      </c>
      <c r="C41" s="62">
        <f t="shared" si="6"/>
        <v>18</v>
      </c>
      <c r="D41" s="77" t="s">
        <v>20</v>
      </c>
      <c r="E41" s="77" t="s">
        <v>5</v>
      </c>
      <c r="F41" s="60">
        <v>4</v>
      </c>
      <c r="G41" s="60">
        <v>9</v>
      </c>
      <c r="H41" s="60">
        <v>5</v>
      </c>
      <c r="I41" s="61"/>
      <c r="J41" s="61"/>
      <c r="K41" s="79">
        <f t="shared" si="7"/>
        <v>6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7">
        <f t="shared" si="4"/>
        <v>3</v>
      </c>
      <c r="B42" s="51" t="str">
        <f t="shared" si="5"/>
        <v>T17</v>
      </c>
      <c r="C42" s="62">
        <f t="shared" si="6"/>
        <v>29</v>
      </c>
      <c r="D42" s="77" t="s">
        <v>146</v>
      </c>
      <c r="E42" s="77" t="s">
        <v>43</v>
      </c>
      <c r="F42" s="60">
        <v>4</v>
      </c>
      <c r="G42" s="60">
        <v>9</v>
      </c>
      <c r="H42" s="60">
        <v>16</v>
      </c>
      <c r="I42" s="60"/>
      <c r="J42" s="61"/>
      <c r="K42" s="79">
        <f t="shared" si="7"/>
        <v>9.6666666666666661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7">
        <f t="shared" si="4"/>
        <v>2</v>
      </c>
      <c r="B43" s="51" t="str">
        <f t="shared" si="5"/>
        <v>T24</v>
      </c>
      <c r="C43" s="62">
        <f t="shared" si="6"/>
        <v>26</v>
      </c>
      <c r="D43" s="77" t="s">
        <v>39</v>
      </c>
      <c r="E43" s="77" t="s">
        <v>40</v>
      </c>
      <c r="F43" s="60">
        <v>13</v>
      </c>
      <c r="G43" s="60">
        <v>13</v>
      </c>
      <c r="H43" s="60"/>
      <c r="I43" s="60"/>
      <c r="J43" s="60"/>
      <c r="K43" s="79">
        <f t="shared" si="7"/>
        <v>13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7">
        <f t="shared" si="4"/>
        <v>2</v>
      </c>
      <c r="B44" s="51" t="str">
        <f t="shared" si="5"/>
        <v>47</v>
      </c>
      <c r="C44" s="62">
        <f t="shared" si="6"/>
        <v>12</v>
      </c>
      <c r="D44" s="77" t="s">
        <v>10</v>
      </c>
      <c r="E44" s="77" t="s">
        <v>60</v>
      </c>
      <c r="F44" s="60">
        <v>7</v>
      </c>
      <c r="G44" s="60">
        <v>5</v>
      </c>
      <c r="H44" s="60"/>
      <c r="I44" s="60"/>
      <c r="J44" s="60"/>
      <c r="K44" s="79">
        <f t="shared" si="7"/>
        <v>6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7">
        <f t="shared" si="4"/>
        <v>2</v>
      </c>
      <c r="B45" s="51" t="str">
        <f t="shared" si="5"/>
        <v>48</v>
      </c>
      <c r="C45" s="62">
        <f t="shared" si="6"/>
        <v>11</v>
      </c>
      <c r="D45" s="77" t="s">
        <v>129</v>
      </c>
      <c r="E45" s="77" t="s">
        <v>10</v>
      </c>
      <c r="F45" s="60">
        <v>4</v>
      </c>
      <c r="G45" s="60">
        <v>7</v>
      </c>
      <c r="H45" s="60"/>
      <c r="I45" s="61"/>
      <c r="J45" s="61"/>
      <c r="K45" s="79">
        <f t="shared" si="7"/>
        <v>5.5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7">
        <f t="shared" si="4"/>
        <v>2</v>
      </c>
      <c r="B46" s="51" t="str">
        <f t="shared" si="5"/>
        <v>T22</v>
      </c>
      <c r="C46" s="62">
        <f t="shared" si="6"/>
        <v>28</v>
      </c>
      <c r="D46" s="77" t="s">
        <v>41</v>
      </c>
      <c r="E46" s="77" t="s">
        <v>42</v>
      </c>
      <c r="F46" s="60">
        <v>11</v>
      </c>
      <c r="G46" s="60">
        <v>17</v>
      </c>
      <c r="H46" s="60"/>
      <c r="I46" s="60"/>
      <c r="J46" s="60"/>
      <c r="K46" s="79">
        <f t="shared" si="7"/>
        <v>14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hidden="1">
      <c r="A47" s="37">
        <f t="shared" si="4"/>
        <v>0</v>
      </c>
      <c r="B47" s="51" t="str">
        <f t="shared" si="5"/>
        <v>T54</v>
      </c>
      <c r="C47" s="62">
        <f t="shared" si="6"/>
        <v>0</v>
      </c>
      <c r="D47" s="77"/>
      <c r="E47" s="77"/>
      <c r="F47" s="60"/>
      <c r="G47" s="60"/>
      <c r="H47" s="61"/>
      <c r="I47" s="61"/>
      <c r="J47" s="61"/>
      <c r="K47" s="79" t="e">
        <f t="shared" si="7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hidden="1">
      <c r="A48" s="37">
        <f t="shared" si="4"/>
        <v>0</v>
      </c>
      <c r="B48" s="51" t="str">
        <f t="shared" si="5"/>
        <v>T54</v>
      </c>
      <c r="C48" s="62">
        <f t="shared" si="6"/>
        <v>0</v>
      </c>
      <c r="D48" s="77"/>
      <c r="E48" s="77"/>
      <c r="F48" s="60"/>
      <c r="G48" s="61"/>
      <c r="H48" s="61"/>
      <c r="I48" s="61"/>
      <c r="J48" s="61"/>
      <c r="K48" s="79" t="e">
        <f t="shared" si="7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hidden="1">
      <c r="A49" s="37">
        <f t="shared" si="4"/>
        <v>0</v>
      </c>
      <c r="B49" s="51" t="str">
        <f t="shared" si="5"/>
        <v>T54</v>
      </c>
      <c r="C49" s="62">
        <f t="shared" si="6"/>
        <v>0</v>
      </c>
      <c r="D49" s="77"/>
      <c r="E49" s="77"/>
      <c r="F49" s="60"/>
      <c r="G49" s="61"/>
      <c r="H49" s="61"/>
      <c r="I49" s="61"/>
      <c r="J49" s="61"/>
      <c r="K49" s="79" t="e">
        <f t="shared" si="7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idden="1">
      <c r="A50" s="37">
        <f t="shared" si="4"/>
        <v>0</v>
      </c>
      <c r="B50" s="51" t="str">
        <f t="shared" si="5"/>
        <v>T54</v>
      </c>
      <c r="C50" s="62">
        <f t="shared" si="6"/>
        <v>0</v>
      </c>
      <c r="D50" s="77"/>
      <c r="E50" s="77"/>
      <c r="F50" s="60"/>
      <c r="G50" s="61"/>
      <c r="H50" s="61"/>
      <c r="I50" s="61"/>
      <c r="J50" s="61"/>
      <c r="K50" s="79" t="e">
        <f t="shared" si="7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hidden="1">
      <c r="A51" s="37">
        <f t="shared" si="4"/>
        <v>0</v>
      </c>
      <c r="B51" s="51" t="str">
        <f t="shared" si="5"/>
        <v>T54</v>
      </c>
      <c r="C51" s="62">
        <f t="shared" si="6"/>
        <v>0</v>
      </c>
      <c r="D51" s="77"/>
      <c r="E51" s="77"/>
      <c r="F51" s="60"/>
      <c r="G51" s="61"/>
      <c r="H51" s="61"/>
      <c r="I51" s="61"/>
      <c r="J51" s="61"/>
      <c r="K51" s="79" t="e">
        <f t="shared" si="7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hidden="1">
      <c r="A52" s="37">
        <f t="shared" si="4"/>
        <v>0</v>
      </c>
      <c r="B52" s="51" t="str">
        <f t="shared" si="5"/>
        <v>T54</v>
      </c>
      <c r="C52" s="62">
        <f t="shared" si="6"/>
        <v>0</v>
      </c>
      <c r="D52" s="77"/>
      <c r="E52" s="77"/>
      <c r="F52" s="60"/>
      <c r="G52" s="61"/>
      <c r="H52" s="61"/>
      <c r="I52" s="61"/>
      <c r="J52" s="61"/>
      <c r="K52" s="79" t="e">
        <f t="shared" si="7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hidden="1">
      <c r="A53" s="37">
        <f t="shared" si="4"/>
        <v>0</v>
      </c>
      <c r="B53" s="51" t="str">
        <f t="shared" si="5"/>
        <v>T54</v>
      </c>
      <c r="C53" s="62">
        <f t="shared" si="6"/>
        <v>0</v>
      </c>
      <c r="D53" s="77"/>
      <c r="E53" s="77"/>
      <c r="F53" s="60"/>
      <c r="G53" s="61"/>
      <c r="H53" s="61"/>
      <c r="I53" s="61"/>
      <c r="J53" s="61"/>
      <c r="K53" s="79" t="e">
        <f t="shared" si="7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hidden="1">
      <c r="A54" s="37">
        <f t="shared" si="4"/>
        <v>0</v>
      </c>
      <c r="B54" s="51" t="str">
        <f t="shared" si="5"/>
        <v>T54</v>
      </c>
      <c r="C54" s="62">
        <f t="shared" si="6"/>
        <v>0</v>
      </c>
      <c r="D54" s="77"/>
      <c r="E54" s="77"/>
      <c r="F54" s="60"/>
      <c r="G54" s="61"/>
      <c r="H54" s="61"/>
      <c r="I54" s="61"/>
      <c r="J54" s="61"/>
      <c r="K54" s="79" t="e">
        <f t="shared" si="7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>
      <c r="A55" s="37">
        <f t="shared" si="4"/>
        <v>0</v>
      </c>
      <c r="B55" s="51" t="str">
        <f t="shared" si="5"/>
        <v>T54</v>
      </c>
      <c r="C55" s="62">
        <f t="shared" si="6"/>
        <v>0</v>
      </c>
      <c r="D55" s="77"/>
      <c r="E55" s="77"/>
      <c r="F55" s="60"/>
      <c r="G55" s="61"/>
      <c r="H55" s="61"/>
      <c r="I55" s="61"/>
      <c r="J55" s="61"/>
      <c r="K55" s="79" t="e">
        <f t="shared" si="7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7">
        <f t="shared" si="4"/>
        <v>3</v>
      </c>
      <c r="B56" s="51" t="str">
        <f t="shared" si="5"/>
        <v>T7</v>
      </c>
      <c r="C56" s="62">
        <f t="shared" si="6"/>
        <v>37</v>
      </c>
      <c r="D56" s="77" t="s">
        <v>117</v>
      </c>
      <c r="E56" s="77" t="s">
        <v>118</v>
      </c>
      <c r="F56" s="60">
        <v>11</v>
      </c>
      <c r="G56" s="60">
        <v>13</v>
      </c>
      <c r="H56" s="60">
        <v>13</v>
      </c>
      <c r="I56" s="60"/>
      <c r="J56" s="60"/>
      <c r="K56" s="79">
        <f t="shared" si="7"/>
        <v>12.333333333333334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7">
        <f t="shared" si="4"/>
        <v>2</v>
      </c>
      <c r="B57" s="51" t="str">
        <f t="shared" si="5"/>
        <v>T30</v>
      </c>
      <c r="C57" s="62">
        <f t="shared" si="6"/>
        <v>22</v>
      </c>
      <c r="D57" s="77" t="s">
        <v>67</v>
      </c>
      <c r="E57" s="77" t="s">
        <v>70</v>
      </c>
      <c r="F57" s="60">
        <v>10</v>
      </c>
      <c r="G57" s="60">
        <v>12</v>
      </c>
      <c r="H57" s="60"/>
      <c r="I57" s="60"/>
      <c r="J57" s="60"/>
      <c r="K57" s="79">
        <f t="shared" si="7"/>
        <v>11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37">
        <f t="shared" si="4"/>
        <v>1</v>
      </c>
      <c r="B58" s="51" t="str">
        <f t="shared" si="5"/>
        <v>49</v>
      </c>
      <c r="C58" s="62">
        <f t="shared" si="6"/>
        <v>9</v>
      </c>
      <c r="D58" s="77" t="s">
        <v>15</v>
      </c>
      <c r="E58" s="77" t="s">
        <v>139</v>
      </c>
      <c r="F58" s="60">
        <v>9</v>
      </c>
      <c r="G58" s="60"/>
      <c r="H58" s="60"/>
      <c r="I58" s="60"/>
      <c r="J58" s="60"/>
      <c r="K58" s="79">
        <f t="shared" si="7"/>
        <v>9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37">
        <f t="shared" si="4"/>
        <v>2</v>
      </c>
      <c r="B59" s="51" t="str">
        <f t="shared" si="5"/>
        <v>T33</v>
      </c>
      <c r="C59" s="62">
        <f t="shared" si="6"/>
        <v>19</v>
      </c>
      <c r="D59" s="77" t="s">
        <v>98</v>
      </c>
      <c r="E59" s="77" t="s">
        <v>99</v>
      </c>
      <c r="F59" s="60">
        <v>9</v>
      </c>
      <c r="G59" s="60">
        <v>10</v>
      </c>
      <c r="H59" s="60"/>
      <c r="I59" s="60"/>
      <c r="J59" s="60"/>
      <c r="K59" s="79">
        <f t="shared" si="7"/>
        <v>9.5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A60" s="37">
        <f t="shared" si="4"/>
        <v>1</v>
      </c>
      <c r="B60" s="51" t="str">
        <f t="shared" si="5"/>
        <v>T50</v>
      </c>
      <c r="C60" s="62">
        <f t="shared" si="6"/>
        <v>8</v>
      </c>
      <c r="D60" s="77" t="s">
        <v>37</v>
      </c>
      <c r="E60" s="77" t="s">
        <v>32</v>
      </c>
      <c r="F60" s="60">
        <v>8</v>
      </c>
      <c r="G60" s="60"/>
      <c r="H60" s="60"/>
      <c r="I60" s="60"/>
      <c r="J60" s="60"/>
      <c r="K60" s="79">
        <f t="shared" si="7"/>
        <v>8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A61" s="37">
        <f t="shared" si="4"/>
        <v>1</v>
      </c>
      <c r="B61" s="51" t="str">
        <f t="shared" si="5"/>
        <v>T50</v>
      </c>
      <c r="C61" s="62">
        <f t="shared" si="6"/>
        <v>8</v>
      </c>
      <c r="D61" s="77" t="s">
        <v>111</v>
      </c>
      <c r="E61" s="77" t="s">
        <v>112</v>
      </c>
      <c r="F61" s="60">
        <v>8</v>
      </c>
      <c r="G61" s="60"/>
      <c r="H61" s="60"/>
      <c r="I61" s="60"/>
      <c r="J61" s="60"/>
      <c r="K61" s="79">
        <f t="shared" si="7"/>
        <v>8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A62" s="37">
        <f t="shared" si="4"/>
        <v>1</v>
      </c>
      <c r="B62" s="51" t="str">
        <f t="shared" si="5"/>
        <v>52</v>
      </c>
      <c r="C62" s="62">
        <f t="shared" si="6"/>
        <v>7</v>
      </c>
      <c r="D62" s="77" t="s">
        <v>28</v>
      </c>
      <c r="E62" s="77" t="s">
        <v>29</v>
      </c>
      <c r="F62" s="60">
        <v>7</v>
      </c>
      <c r="G62" s="60"/>
      <c r="H62" s="61"/>
      <c r="I62" s="61"/>
      <c r="J62" s="61"/>
      <c r="K62" s="79">
        <f t="shared" si="7"/>
        <v>7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A63" s="37">
        <f t="shared" si="4"/>
        <v>1</v>
      </c>
      <c r="B63" s="51" t="str">
        <f t="shared" si="5"/>
        <v>53</v>
      </c>
      <c r="C63" s="62">
        <f t="shared" si="6"/>
        <v>6</v>
      </c>
      <c r="D63" s="77" t="s">
        <v>107</v>
      </c>
      <c r="E63" s="77" t="s">
        <v>108</v>
      </c>
      <c r="F63" s="60">
        <v>6</v>
      </c>
      <c r="G63" s="60"/>
      <c r="H63" s="60"/>
      <c r="I63" s="60"/>
      <c r="J63" s="60"/>
      <c r="K63" s="79">
        <f t="shared" si="7"/>
        <v>6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>
      <c r="A64" s="37">
        <f t="shared" si="4"/>
        <v>1</v>
      </c>
      <c r="B64" s="51" t="str">
        <f t="shared" si="5"/>
        <v>T45</v>
      </c>
      <c r="C64" s="62">
        <f t="shared" si="6"/>
        <v>13</v>
      </c>
      <c r="D64" s="77" t="s">
        <v>92</v>
      </c>
      <c r="E64" s="77" t="s">
        <v>93</v>
      </c>
      <c r="F64" s="60">
        <v>13</v>
      </c>
      <c r="G64" s="60"/>
      <c r="H64" s="60"/>
      <c r="I64" s="60"/>
      <c r="J64" s="60"/>
      <c r="K64" s="79">
        <f t="shared" si="7"/>
        <v>13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>
      <c r="B65" s="51" t="str">
        <f t="shared" si="5"/>
        <v>T54</v>
      </c>
      <c r="C65" s="62"/>
      <c r="D65" s="77"/>
      <c r="E65" s="77"/>
      <c r="F65" s="60"/>
      <c r="G65" s="60"/>
      <c r="H65" s="60"/>
      <c r="I65" s="60"/>
      <c r="J65" s="60"/>
      <c r="K65" s="79"/>
      <c r="L65" s="9"/>
      <c r="M65" s="9"/>
      <c r="N65" s="9"/>
      <c r="O65" s="9"/>
      <c r="P65" s="9"/>
      <c r="Q65" s="9"/>
      <c r="R65" s="9"/>
      <c r="S65" s="9"/>
      <c r="T65" s="9"/>
    </row>
    <row r="66" spans="2:20">
      <c r="B66" s="51" t="str">
        <f t="shared" si="5"/>
        <v>T54</v>
      </c>
      <c r="C66" s="62"/>
      <c r="D66" s="77"/>
      <c r="E66" s="77"/>
      <c r="F66" s="60"/>
      <c r="G66" s="60"/>
      <c r="H66" s="60"/>
      <c r="I66" s="60"/>
      <c r="J66" s="60"/>
      <c r="K66" s="79"/>
      <c r="L66" s="9"/>
      <c r="M66" s="9"/>
      <c r="N66" s="9"/>
      <c r="O66" s="9"/>
      <c r="P66" s="9"/>
      <c r="Q66" s="9"/>
      <c r="R66" s="9"/>
      <c r="S66" s="9"/>
      <c r="T66" s="9"/>
    </row>
    <row r="67" spans="2:20">
      <c r="B67" s="51" t="str">
        <f t="shared" ref="B67:B98" si="8">IF(COUNTIF($C$3:$C$69,C67)&gt;1,"T","") &amp; RANK(C67,$C$3:$C$69,0)</f>
        <v>T54</v>
      </c>
      <c r="C67" s="62"/>
      <c r="D67" s="77"/>
      <c r="E67" s="77"/>
      <c r="F67" s="60"/>
      <c r="G67" s="60"/>
      <c r="H67" s="60"/>
      <c r="I67" s="60"/>
      <c r="J67" s="60"/>
      <c r="K67" s="79"/>
      <c r="L67" s="9"/>
      <c r="M67" s="9"/>
      <c r="N67" s="9"/>
      <c r="O67" s="9"/>
      <c r="P67" s="9"/>
      <c r="Q67" s="9"/>
      <c r="R67" s="9"/>
      <c r="S67" s="9"/>
      <c r="T67" s="9"/>
    </row>
    <row r="68" spans="2:20">
      <c r="B68" s="51" t="str">
        <f t="shared" si="8"/>
        <v>T54</v>
      </c>
      <c r="C68" s="62"/>
      <c r="D68" s="77"/>
      <c r="E68" s="77"/>
      <c r="F68" s="9"/>
      <c r="G68" s="9"/>
      <c r="H68" s="9"/>
      <c r="K68" s="79"/>
      <c r="L68" s="9"/>
      <c r="M68" s="9"/>
      <c r="N68" s="9"/>
      <c r="O68" s="9"/>
      <c r="P68" s="9"/>
      <c r="Q68" s="9"/>
      <c r="R68" s="9"/>
      <c r="S68" s="9"/>
      <c r="T68" s="9"/>
    </row>
    <row r="69" spans="2:20">
      <c r="B69" s="51" t="str">
        <f t="shared" si="8"/>
        <v>T54</v>
      </c>
      <c r="C69" s="62"/>
      <c r="D69" s="77"/>
      <c r="E69" s="77"/>
      <c r="H69" s="9"/>
      <c r="K69" s="79"/>
      <c r="L69" s="9"/>
      <c r="M69" s="9"/>
      <c r="N69" s="9"/>
      <c r="O69" s="9"/>
      <c r="P69" s="9"/>
      <c r="Q69" s="9"/>
      <c r="R69" s="9"/>
      <c r="S69" s="9"/>
      <c r="T69" s="9"/>
    </row>
    <row r="70" spans="2:20">
      <c r="C70" s="62"/>
      <c r="D70" s="77"/>
      <c r="E70" s="77"/>
      <c r="H70" s="9"/>
      <c r="K70" s="61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62"/>
      <c r="D71" s="77"/>
      <c r="E71" s="77"/>
      <c r="H71" s="9"/>
      <c r="K71" s="78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62"/>
      <c r="D72" s="77"/>
      <c r="E72" s="77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62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A3" sqref="A3:D56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2" t="s">
        <v>142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  <c r="M1" s="84"/>
      <c r="N1" s="84"/>
      <c r="O1" s="84"/>
      <c r="P1" s="84"/>
      <c r="Q1" s="84"/>
      <c r="R1" s="84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85"/>
      <c r="L2" s="85"/>
      <c r="M2" s="85"/>
      <c r="N2" s="85"/>
      <c r="O2" s="85"/>
      <c r="P2" s="85"/>
      <c r="Q2" s="85"/>
      <c r="R2" s="85"/>
    </row>
    <row r="3" spans="1:18" ht="18">
      <c r="A3" s="50" t="str">
        <f t="shared" ref="A3:A34" si="0">IF(COUNTIF($B$3:$B$64,B3)&gt;1,"T","") &amp; RANK(B3,$B$3:$B$64,0)</f>
        <v>1</v>
      </c>
      <c r="B3" s="69">
        <f>+SUM(E3:I3)</f>
        <v>62</v>
      </c>
      <c r="C3" s="70" t="s">
        <v>35</v>
      </c>
      <c r="D3" s="70" t="s">
        <v>36</v>
      </c>
      <c r="E3" s="71">
        <v>17</v>
      </c>
      <c r="F3" s="72">
        <v>17</v>
      </c>
      <c r="G3" s="72">
        <v>16</v>
      </c>
      <c r="H3" s="72">
        <v>12</v>
      </c>
      <c r="I3" s="72"/>
      <c r="J3" s="73">
        <f t="shared" ref="J3:J63" si="1">AVERAGE(E3:I3)</f>
        <v>15.5</v>
      </c>
      <c r="K3" s="85"/>
      <c r="L3" s="85"/>
      <c r="M3" s="85"/>
      <c r="N3" s="85"/>
      <c r="O3" s="85"/>
      <c r="P3" s="85"/>
      <c r="Q3" s="85"/>
      <c r="R3" s="85"/>
    </row>
    <row r="4" spans="1:18" ht="18">
      <c r="A4" s="50" t="str">
        <f t="shared" si="0"/>
        <v>2</v>
      </c>
      <c r="B4" s="69">
        <f t="shared" ref="B4:B56" si="2">+SUM(E4:I4)</f>
        <v>40</v>
      </c>
      <c r="C4" s="63" t="s">
        <v>74</v>
      </c>
      <c r="D4" s="63" t="s">
        <v>75</v>
      </c>
      <c r="E4" s="64">
        <v>14</v>
      </c>
      <c r="F4" s="65">
        <v>10</v>
      </c>
      <c r="G4" s="65">
        <v>9</v>
      </c>
      <c r="H4" s="65">
        <v>7</v>
      </c>
      <c r="I4" s="65"/>
      <c r="J4" s="67">
        <f t="shared" si="1"/>
        <v>10</v>
      </c>
      <c r="K4" s="85"/>
      <c r="L4" s="85"/>
      <c r="M4" s="85"/>
      <c r="N4" s="85"/>
      <c r="O4" s="85"/>
      <c r="P4" s="85"/>
      <c r="Q4" s="85"/>
      <c r="R4" s="85"/>
    </row>
    <row r="5" spans="1:18" ht="18">
      <c r="A5" s="50" t="str">
        <f t="shared" si="0"/>
        <v>3</v>
      </c>
      <c r="B5" s="69">
        <f t="shared" si="2"/>
        <v>39</v>
      </c>
      <c r="C5" s="63" t="s">
        <v>56</v>
      </c>
      <c r="D5" s="63" t="s">
        <v>48</v>
      </c>
      <c r="E5" s="64">
        <v>14</v>
      </c>
      <c r="F5" s="64">
        <v>11</v>
      </c>
      <c r="G5" s="65">
        <v>8</v>
      </c>
      <c r="H5" s="65">
        <v>6</v>
      </c>
      <c r="I5" s="65"/>
      <c r="J5" s="67">
        <f t="shared" si="1"/>
        <v>9.75</v>
      </c>
      <c r="K5" s="85"/>
      <c r="L5" s="85"/>
      <c r="M5" s="85"/>
      <c r="N5" s="85"/>
      <c r="O5" s="85"/>
      <c r="P5" s="85"/>
      <c r="Q5" s="85"/>
      <c r="R5" s="85"/>
    </row>
    <row r="6" spans="1:18" ht="18">
      <c r="A6" s="50" t="str">
        <f t="shared" si="0"/>
        <v>4</v>
      </c>
      <c r="B6" s="69">
        <f t="shared" si="2"/>
        <v>35</v>
      </c>
      <c r="C6" s="63" t="s">
        <v>11</v>
      </c>
      <c r="D6" s="63" t="s">
        <v>12</v>
      </c>
      <c r="E6" s="64">
        <v>13</v>
      </c>
      <c r="F6" s="65">
        <v>11</v>
      </c>
      <c r="G6" s="65">
        <v>11</v>
      </c>
      <c r="H6" s="65"/>
      <c r="I6" s="65"/>
      <c r="J6" s="67">
        <f t="shared" si="1"/>
        <v>11.666666666666666</v>
      </c>
      <c r="K6" s="85"/>
      <c r="L6" s="85"/>
      <c r="M6" s="85"/>
      <c r="N6" s="85"/>
      <c r="O6" s="85"/>
      <c r="P6" s="85"/>
      <c r="Q6" s="85"/>
      <c r="R6" s="85"/>
    </row>
    <row r="7" spans="1:18" ht="18">
      <c r="A7" s="50" t="str">
        <f t="shared" si="0"/>
        <v>T5</v>
      </c>
      <c r="B7" s="69">
        <f t="shared" si="2"/>
        <v>29</v>
      </c>
      <c r="C7" s="63" t="s">
        <v>31</v>
      </c>
      <c r="D7" s="63" t="s">
        <v>32</v>
      </c>
      <c r="E7" s="64">
        <v>9</v>
      </c>
      <c r="F7" s="65">
        <v>8</v>
      </c>
      <c r="G7" s="65">
        <v>7</v>
      </c>
      <c r="H7" s="65">
        <v>5</v>
      </c>
      <c r="I7" s="65"/>
      <c r="J7" s="67">
        <f t="shared" si="1"/>
        <v>7.25</v>
      </c>
      <c r="K7" s="85"/>
      <c r="L7" s="85"/>
      <c r="M7" s="85"/>
      <c r="N7" s="85"/>
      <c r="O7" s="85"/>
      <c r="P7" s="85"/>
      <c r="Q7" s="85"/>
      <c r="R7" s="85"/>
    </row>
    <row r="8" spans="1:18" ht="18">
      <c r="A8" s="50" t="str">
        <f t="shared" si="0"/>
        <v>T5</v>
      </c>
      <c r="B8" s="69">
        <f t="shared" si="2"/>
        <v>29</v>
      </c>
      <c r="C8" s="63" t="s">
        <v>9</v>
      </c>
      <c r="D8" s="63" t="s">
        <v>10</v>
      </c>
      <c r="E8" s="64">
        <v>8</v>
      </c>
      <c r="F8" s="65">
        <v>8</v>
      </c>
      <c r="G8" s="65">
        <v>7</v>
      </c>
      <c r="H8" s="65">
        <v>6</v>
      </c>
      <c r="I8" s="65"/>
      <c r="J8" s="67">
        <f t="shared" si="1"/>
        <v>7.25</v>
      </c>
      <c r="K8" s="85"/>
      <c r="L8" s="85"/>
      <c r="M8" s="85"/>
      <c r="N8" s="85"/>
      <c r="O8" s="85"/>
      <c r="P8" s="85"/>
      <c r="Q8" s="85"/>
      <c r="R8" s="85"/>
    </row>
    <row r="9" spans="1:18" ht="18">
      <c r="A9" s="50" t="str">
        <f t="shared" si="0"/>
        <v>7</v>
      </c>
      <c r="B9" s="69">
        <f t="shared" si="2"/>
        <v>28</v>
      </c>
      <c r="C9" s="63" t="s">
        <v>85</v>
      </c>
      <c r="D9" s="63" t="s">
        <v>86</v>
      </c>
      <c r="E9" s="64">
        <v>17</v>
      </c>
      <c r="F9" s="65">
        <v>11</v>
      </c>
      <c r="G9" s="65"/>
      <c r="H9" s="65"/>
      <c r="I9" s="65"/>
      <c r="J9" s="67">
        <f t="shared" si="1"/>
        <v>14</v>
      </c>
      <c r="K9" s="85"/>
      <c r="L9" s="85"/>
      <c r="M9" s="85"/>
      <c r="N9" s="85"/>
      <c r="O9" s="85"/>
      <c r="P9" s="85"/>
      <c r="Q9" s="85"/>
      <c r="R9" s="85"/>
    </row>
    <row r="10" spans="1:18" ht="18">
      <c r="A10" s="50" t="str">
        <f t="shared" si="0"/>
        <v>T8</v>
      </c>
      <c r="B10" s="69">
        <f t="shared" si="2"/>
        <v>26</v>
      </c>
      <c r="C10" s="63" t="s">
        <v>39</v>
      </c>
      <c r="D10" s="63" t="s">
        <v>40</v>
      </c>
      <c r="E10" s="64">
        <v>13</v>
      </c>
      <c r="F10" s="65">
        <v>13</v>
      </c>
      <c r="G10" s="65"/>
      <c r="H10" s="65"/>
      <c r="I10" s="65"/>
      <c r="J10" s="67">
        <f t="shared" si="1"/>
        <v>13</v>
      </c>
      <c r="K10" s="85"/>
      <c r="L10" s="85"/>
      <c r="M10" s="85"/>
      <c r="N10" s="85"/>
      <c r="O10" s="85"/>
      <c r="P10" s="85"/>
      <c r="Q10" s="85"/>
      <c r="R10" s="85"/>
    </row>
    <row r="11" spans="1:18" ht="18">
      <c r="A11" s="50" t="str">
        <f t="shared" si="0"/>
        <v>T8</v>
      </c>
      <c r="B11" s="69">
        <f t="shared" si="2"/>
        <v>26</v>
      </c>
      <c r="C11" s="63" t="s">
        <v>2</v>
      </c>
      <c r="D11" s="63" t="s">
        <v>3</v>
      </c>
      <c r="E11" s="64">
        <v>11</v>
      </c>
      <c r="F11" s="65">
        <v>9</v>
      </c>
      <c r="G11" s="65">
        <v>6</v>
      </c>
      <c r="H11" s="65"/>
      <c r="I11" s="65"/>
      <c r="J11" s="67">
        <f t="shared" si="1"/>
        <v>8.6666666666666661</v>
      </c>
      <c r="K11" s="85"/>
      <c r="L11" s="85"/>
      <c r="M11" s="85"/>
      <c r="N11" s="85"/>
      <c r="O11" s="85"/>
      <c r="P11" s="85"/>
      <c r="Q11" s="85"/>
      <c r="R11" s="85"/>
    </row>
    <row r="12" spans="1:18" ht="18">
      <c r="A12" s="50" t="str">
        <f t="shared" si="0"/>
        <v>T8</v>
      </c>
      <c r="B12" s="69">
        <f t="shared" si="2"/>
        <v>26</v>
      </c>
      <c r="C12" s="63" t="s">
        <v>41</v>
      </c>
      <c r="D12" s="63" t="s">
        <v>42</v>
      </c>
      <c r="E12" s="64">
        <v>16</v>
      </c>
      <c r="F12" s="65">
        <v>10</v>
      </c>
      <c r="G12" s="65"/>
      <c r="H12" s="65"/>
      <c r="I12" s="65"/>
      <c r="J12" s="67">
        <f t="shared" si="1"/>
        <v>13</v>
      </c>
      <c r="K12" s="86" t="s">
        <v>80</v>
      </c>
      <c r="L12" s="86"/>
      <c r="M12" s="86"/>
      <c r="N12" s="86"/>
      <c r="O12" s="86"/>
      <c r="P12" s="86"/>
      <c r="Q12" s="86"/>
      <c r="R12" s="86"/>
    </row>
    <row r="13" spans="1:18" ht="18">
      <c r="A13" s="50" t="str">
        <f t="shared" si="0"/>
        <v>T8</v>
      </c>
      <c r="B13" s="69">
        <f t="shared" si="2"/>
        <v>26</v>
      </c>
      <c r="C13" s="63" t="s">
        <v>127</v>
      </c>
      <c r="D13" s="63" t="s">
        <v>128</v>
      </c>
      <c r="E13" s="64">
        <v>10</v>
      </c>
      <c r="F13" s="65">
        <v>9</v>
      </c>
      <c r="G13" s="65">
        <v>7</v>
      </c>
      <c r="H13" s="65"/>
      <c r="I13" s="65"/>
      <c r="J13" s="67">
        <f t="shared" si="1"/>
        <v>8.6666666666666661</v>
      </c>
      <c r="K13" s="86"/>
      <c r="L13" s="86"/>
      <c r="M13" s="86"/>
      <c r="N13" s="86"/>
      <c r="O13" s="86"/>
      <c r="P13" s="86"/>
      <c r="Q13" s="86"/>
      <c r="R13" s="86"/>
    </row>
    <row r="14" spans="1:18" ht="18">
      <c r="A14" s="50" t="str">
        <f t="shared" si="0"/>
        <v>12</v>
      </c>
      <c r="B14" s="69">
        <f t="shared" si="2"/>
        <v>24</v>
      </c>
      <c r="C14" s="63" t="s">
        <v>55</v>
      </c>
      <c r="D14" s="63" t="s">
        <v>4</v>
      </c>
      <c r="E14" s="64">
        <v>10</v>
      </c>
      <c r="F14" s="65">
        <v>8</v>
      </c>
      <c r="G14" s="65">
        <v>6</v>
      </c>
      <c r="H14" s="65"/>
      <c r="I14" s="65"/>
      <c r="J14" s="67">
        <f t="shared" si="1"/>
        <v>8</v>
      </c>
      <c r="K14" s="86"/>
      <c r="L14" s="86"/>
      <c r="M14" s="86"/>
      <c r="N14" s="86"/>
      <c r="O14" s="86"/>
      <c r="P14" s="86"/>
      <c r="Q14" s="86"/>
      <c r="R14" s="86"/>
    </row>
    <row r="15" spans="1:18" ht="18">
      <c r="A15" s="50" t="str">
        <f t="shared" si="0"/>
        <v>13</v>
      </c>
      <c r="B15" s="69">
        <f t="shared" si="2"/>
        <v>21</v>
      </c>
      <c r="C15" s="63" t="s">
        <v>98</v>
      </c>
      <c r="D15" s="63" t="s">
        <v>99</v>
      </c>
      <c r="E15" s="64">
        <v>12</v>
      </c>
      <c r="F15" s="65">
        <v>9</v>
      </c>
      <c r="G15" s="65"/>
      <c r="H15" s="65"/>
      <c r="I15" s="65"/>
      <c r="J15" s="67">
        <f t="shared" si="1"/>
        <v>10.5</v>
      </c>
      <c r="K15" s="86"/>
      <c r="L15" s="86"/>
      <c r="M15" s="86"/>
      <c r="N15" s="86"/>
      <c r="O15" s="86"/>
      <c r="P15" s="86"/>
      <c r="Q15" s="86"/>
      <c r="R15" s="86"/>
    </row>
    <row r="16" spans="1:18" ht="18">
      <c r="A16" s="50" t="str">
        <f t="shared" si="0"/>
        <v>T14</v>
      </c>
      <c r="B16" s="69">
        <f t="shared" si="2"/>
        <v>20</v>
      </c>
      <c r="C16" s="63" t="s">
        <v>24</v>
      </c>
      <c r="D16" s="63" t="s">
        <v>25</v>
      </c>
      <c r="E16" s="64">
        <v>12</v>
      </c>
      <c r="F16" s="65">
        <v>8</v>
      </c>
      <c r="G16" s="65"/>
      <c r="H16" s="65"/>
      <c r="I16" s="65"/>
      <c r="J16" s="67">
        <f t="shared" si="1"/>
        <v>10</v>
      </c>
      <c r="K16" s="86"/>
      <c r="L16" s="86"/>
      <c r="M16" s="86"/>
      <c r="N16" s="86"/>
      <c r="O16" s="86"/>
      <c r="P16" s="86"/>
      <c r="Q16" s="86"/>
      <c r="R16" s="86"/>
    </row>
    <row r="17" spans="1:18" ht="18">
      <c r="A17" s="50" t="str">
        <f t="shared" si="0"/>
        <v>T14</v>
      </c>
      <c r="B17" s="69">
        <f t="shared" si="2"/>
        <v>20</v>
      </c>
      <c r="C17" s="63" t="s">
        <v>33</v>
      </c>
      <c r="D17" s="63" t="s">
        <v>34</v>
      </c>
      <c r="E17" s="64">
        <v>10</v>
      </c>
      <c r="F17" s="65">
        <v>10</v>
      </c>
      <c r="G17" s="65"/>
      <c r="H17" s="65"/>
      <c r="I17" s="65"/>
      <c r="J17" s="67">
        <f t="shared" si="1"/>
        <v>10</v>
      </c>
      <c r="K17" s="86"/>
      <c r="L17" s="86"/>
      <c r="M17" s="86"/>
      <c r="N17" s="86"/>
      <c r="O17" s="86"/>
      <c r="P17" s="86"/>
      <c r="Q17" s="86"/>
      <c r="R17" s="86"/>
    </row>
    <row r="18" spans="1:18" ht="18">
      <c r="A18" s="50" t="str">
        <f t="shared" si="0"/>
        <v>T16</v>
      </c>
      <c r="B18" s="69">
        <f t="shared" si="2"/>
        <v>19</v>
      </c>
      <c r="C18" s="63" t="s">
        <v>81</v>
      </c>
      <c r="D18" s="63" t="s">
        <v>119</v>
      </c>
      <c r="E18" s="64">
        <v>10</v>
      </c>
      <c r="F18" s="65">
        <v>9</v>
      </c>
      <c r="G18" s="65"/>
      <c r="H18" s="65"/>
      <c r="I18" s="65"/>
      <c r="J18" s="67">
        <f t="shared" si="1"/>
        <v>9.5</v>
      </c>
      <c r="K18" s="86"/>
      <c r="L18" s="86"/>
      <c r="M18" s="86"/>
      <c r="N18" s="86"/>
      <c r="O18" s="86"/>
      <c r="P18" s="86"/>
      <c r="Q18" s="86"/>
      <c r="R18" s="86"/>
    </row>
    <row r="19" spans="1:18" ht="18">
      <c r="A19" s="50" t="str">
        <f t="shared" si="0"/>
        <v>T16</v>
      </c>
      <c r="B19" s="69">
        <f t="shared" si="2"/>
        <v>19</v>
      </c>
      <c r="C19" s="63" t="s">
        <v>21</v>
      </c>
      <c r="D19" s="63" t="s">
        <v>22</v>
      </c>
      <c r="E19" s="64">
        <v>10</v>
      </c>
      <c r="F19" s="65">
        <v>9</v>
      </c>
      <c r="G19" s="65"/>
      <c r="H19" s="65"/>
      <c r="I19" s="65"/>
      <c r="J19" s="67">
        <f t="shared" si="1"/>
        <v>9.5</v>
      </c>
      <c r="K19" s="86"/>
      <c r="L19" s="86"/>
      <c r="M19" s="86"/>
      <c r="N19" s="86"/>
      <c r="O19" s="86"/>
      <c r="P19" s="86"/>
      <c r="Q19" s="86"/>
      <c r="R19" s="86"/>
    </row>
    <row r="20" spans="1:18" ht="18">
      <c r="A20" s="50" t="str">
        <f t="shared" si="0"/>
        <v>T16</v>
      </c>
      <c r="B20" s="69">
        <f t="shared" si="2"/>
        <v>19</v>
      </c>
      <c r="C20" s="63" t="s">
        <v>134</v>
      </c>
      <c r="D20" s="63" t="s">
        <v>49</v>
      </c>
      <c r="E20" s="64">
        <v>12</v>
      </c>
      <c r="F20" s="65">
        <v>4</v>
      </c>
      <c r="G20" s="65">
        <v>3</v>
      </c>
      <c r="H20" s="65"/>
      <c r="I20" s="65"/>
      <c r="J20" s="67">
        <f t="shared" si="1"/>
        <v>6.333333333333333</v>
      </c>
      <c r="K20" s="86"/>
      <c r="L20" s="86"/>
      <c r="M20" s="86"/>
      <c r="N20" s="86"/>
      <c r="O20" s="86"/>
      <c r="P20" s="86"/>
      <c r="Q20" s="86"/>
      <c r="R20" s="86"/>
    </row>
    <row r="21" spans="1:18" ht="18">
      <c r="A21" s="50" t="str">
        <f t="shared" si="0"/>
        <v>T19</v>
      </c>
      <c r="B21" s="69">
        <f t="shared" si="2"/>
        <v>18</v>
      </c>
      <c r="C21" s="63" t="s">
        <v>67</v>
      </c>
      <c r="D21" s="63" t="s">
        <v>70</v>
      </c>
      <c r="E21" s="64">
        <v>10</v>
      </c>
      <c r="F21" s="65">
        <v>8</v>
      </c>
      <c r="G21" s="65"/>
      <c r="H21" s="65"/>
      <c r="I21" s="65"/>
      <c r="J21" s="67">
        <f t="shared" si="1"/>
        <v>9</v>
      </c>
      <c r="K21" s="86"/>
      <c r="L21" s="86"/>
      <c r="M21" s="86"/>
      <c r="N21" s="86"/>
      <c r="O21" s="86"/>
      <c r="P21" s="86"/>
      <c r="Q21" s="86"/>
      <c r="R21" s="86"/>
    </row>
    <row r="22" spans="1:18" ht="18">
      <c r="A22" s="50" t="str">
        <f t="shared" si="0"/>
        <v>T19</v>
      </c>
      <c r="B22" s="69">
        <f t="shared" si="2"/>
        <v>18</v>
      </c>
      <c r="C22" s="63" t="s">
        <v>45</v>
      </c>
      <c r="D22" s="63" t="s">
        <v>46</v>
      </c>
      <c r="E22" s="64">
        <v>7</v>
      </c>
      <c r="F22" s="65">
        <v>7</v>
      </c>
      <c r="G22" s="65">
        <v>4</v>
      </c>
      <c r="H22" s="65"/>
      <c r="I22" s="65"/>
      <c r="J22" s="67">
        <f t="shared" si="1"/>
        <v>6</v>
      </c>
      <c r="K22" s="86"/>
      <c r="L22" s="86"/>
      <c r="M22" s="86"/>
      <c r="N22" s="86"/>
      <c r="O22" s="86"/>
      <c r="P22" s="86"/>
      <c r="Q22" s="86"/>
      <c r="R22" s="86"/>
    </row>
    <row r="23" spans="1:18" ht="18">
      <c r="A23" s="50" t="str">
        <f t="shared" si="0"/>
        <v>T19</v>
      </c>
      <c r="B23" s="69">
        <f t="shared" si="2"/>
        <v>18</v>
      </c>
      <c r="C23" s="63" t="s">
        <v>83</v>
      </c>
      <c r="D23" s="63" t="s">
        <v>32</v>
      </c>
      <c r="E23" s="64">
        <v>8</v>
      </c>
      <c r="F23" s="65">
        <v>6</v>
      </c>
      <c r="G23" s="65">
        <v>4</v>
      </c>
      <c r="H23" s="65"/>
      <c r="I23" s="65"/>
      <c r="J23" s="67">
        <f t="shared" si="1"/>
        <v>6</v>
      </c>
      <c r="K23" s="86"/>
      <c r="L23" s="86"/>
      <c r="M23" s="86"/>
      <c r="N23" s="86"/>
      <c r="O23" s="86"/>
      <c r="P23" s="86"/>
      <c r="Q23" s="86"/>
      <c r="R23" s="86"/>
    </row>
    <row r="24" spans="1:18" ht="18">
      <c r="A24" s="50" t="str">
        <f t="shared" si="0"/>
        <v>T19</v>
      </c>
      <c r="B24" s="69">
        <f t="shared" si="2"/>
        <v>18</v>
      </c>
      <c r="C24" s="63" t="s">
        <v>0</v>
      </c>
      <c r="D24" s="63" t="s">
        <v>1</v>
      </c>
      <c r="E24" s="64">
        <v>8</v>
      </c>
      <c r="F24" s="65">
        <v>6</v>
      </c>
      <c r="G24" s="65">
        <v>4</v>
      </c>
      <c r="H24" s="65"/>
      <c r="I24" s="65"/>
      <c r="J24" s="67">
        <f t="shared" si="1"/>
        <v>6</v>
      </c>
      <c r="K24" s="86"/>
      <c r="L24" s="86"/>
      <c r="M24" s="86"/>
      <c r="N24" s="86"/>
      <c r="O24" s="86"/>
      <c r="P24" s="86"/>
      <c r="Q24" s="86"/>
      <c r="R24" s="86"/>
    </row>
    <row r="25" spans="1:18" ht="18">
      <c r="A25" s="50" t="str">
        <f t="shared" si="0"/>
        <v>T23</v>
      </c>
      <c r="B25" s="69">
        <f t="shared" si="2"/>
        <v>16</v>
      </c>
      <c r="C25" s="63" t="s">
        <v>26</v>
      </c>
      <c r="D25" s="63" t="s">
        <v>27</v>
      </c>
      <c r="E25" s="64">
        <v>9</v>
      </c>
      <c r="F25" s="65">
        <v>7</v>
      </c>
      <c r="G25" s="65"/>
      <c r="H25" s="65"/>
      <c r="I25" s="65"/>
      <c r="J25" s="67">
        <f t="shared" si="1"/>
        <v>8</v>
      </c>
      <c r="K25" s="86"/>
      <c r="L25" s="86"/>
      <c r="M25" s="86"/>
      <c r="N25" s="86"/>
      <c r="O25" s="86"/>
      <c r="P25" s="86"/>
      <c r="Q25" s="86"/>
      <c r="R25" s="86"/>
    </row>
    <row r="26" spans="1:18" ht="18">
      <c r="A26" s="50" t="str">
        <f t="shared" si="0"/>
        <v>T23</v>
      </c>
      <c r="B26" s="69">
        <f t="shared" si="2"/>
        <v>16</v>
      </c>
      <c r="C26" s="63" t="s">
        <v>126</v>
      </c>
      <c r="D26" s="63" t="s">
        <v>40</v>
      </c>
      <c r="E26" s="64">
        <v>11</v>
      </c>
      <c r="F26" s="65">
        <v>5</v>
      </c>
      <c r="G26" s="65"/>
      <c r="H26" s="65"/>
      <c r="I26" s="65"/>
      <c r="J26" s="67">
        <f t="shared" si="1"/>
        <v>8</v>
      </c>
      <c r="K26" s="86"/>
      <c r="L26" s="86"/>
      <c r="M26" s="86"/>
      <c r="N26" s="86"/>
      <c r="O26" s="86"/>
      <c r="P26" s="86"/>
      <c r="Q26" s="86"/>
      <c r="R26" s="86"/>
    </row>
    <row r="27" spans="1:18" ht="18">
      <c r="A27" s="50" t="str">
        <f t="shared" si="0"/>
        <v>T23</v>
      </c>
      <c r="B27" s="69">
        <f t="shared" si="2"/>
        <v>16</v>
      </c>
      <c r="C27" s="63" t="s">
        <v>54</v>
      </c>
      <c r="D27" s="63" t="s">
        <v>8</v>
      </c>
      <c r="E27" s="64">
        <v>9</v>
      </c>
      <c r="F27" s="65">
        <v>7</v>
      </c>
      <c r="G27" s="65"/>
      <c r="H27" s="65"/>
      <c r="I27" s="65"/>
      <c r="J27" s="67">
        <f t="shared" si="1"/>
        <v>8</v>
      </c>
      <c r="K27" s="86"/>
      <c r="L27" s="86"/>
      <c r="M27" s="86"/>
      <c r="N27" s="86"/>
      <c r="O27" s="86"/>
      <c r="P27" s="86"/>
      <c r="Q27" s="86"/>
      <c r="R27" s="86"/>
    </row>
    <row r="28" spans="1:18" ht="18">
      <c r="A28" s="50" t="str">
        <f t="shared" si="0"/>
        <v>T23</v>
      </c>
      <c r="B28" s="69">
        <f t="shared" si="2"/>
        <v>16</v>
      </c>
      <c r="C28" s="63" t="s">
        <v>71</v>
      </c>
      <c r="D28" s="63" t="s">
        <v>72</v>
      </c>
      <c r="E28" s="64">
        <v>8</v>
      </c>
      <c r="F28" s="65">
        <v>5</v>
      </c>
      <c r="G28" s="65">
        <v>3</v>
      </c>
      <c r="H28" s="65"/>
      <c r="I28" s="65"/>
      <c r="J28" s="67">
        <f t="shared" si="1"/>
        <v>5.333333333333333</v>
      </c>
      <c r="K28" s="86"/>
      <c r="L28" s="86"/>
      <c r="M28" s="86"/>
      <c r="N28" s="86"/>
      <c r="O28" s="86"/>
      <c r="P28" s="86"/>
      <c r="Q28" s="86"/>
      <c r="R28" s="86"/>
    </row>
    <row r="29" spans="1:18" ht="18">
      <c r="A29" s="50" t="str">
        <f t="shared" si="0"/>
        <v>T23</v>
      </c>
      <c r="B29" s="69">
        <f t="shared" si="2"/>
        <v>16</v>
      </c>
      <c r="C29" s="63" t="s">
        <v>94</v>
      </c>
      <c r="D29" s="63" t="s">
        <v>95</v>
      </c>
      <c r="E29" s="64">
        <v>6</v>
      </c>
      <c r="F29" s="65">
        <v>5</v>
      </c>
      <c r="G29" s="65">
        <v>5</v>
      </c>
      <c r="H29" s="65"/>
      <c r="I29" s="65"/>
      <c r="J29" s="67">
        <f t="shared" si="1"/>
        <v>5.333333333333333</v>
      </c>
      <c r="K29" s="86"/>
      <c r="L29" s="86"/>
      <c r="M29" s="86"/>
      <c r="N29" s="86"/>
      <c r="O29" s="86"/>
      <c r="P29" s="86"/>
      <c r="Q29" s="86"/>
      <c r="R29" s="86"/>
    </row>
    <row r="30" spans="1:18" ht="18">
      <c r="A30" s="50" t="str">
        <f t="shared" si="0"/>
        <v>T28</v>
      </c>
      <c r="B30" s="69">
        <f t="shared" si="2"/>
        <v>15</v>
      </c>
      <c r="C30" s="63" t="s">
        <v>120</v>
      </c>
      <c r="D30" s="63" t="s">
        <v>121</v>
      </c>
      <c r="E30" s="64">
        <v>6</v>
      </c>
      <c r="F30" s="65">
        <v>6</v>
      </c>
      <c r="G30" s="65">
        <v>3</v>
      </c>
      <c r="H30" s="65"/>
      <c r="I30" s="65"/>
      <c r="J30" s="67">
        <f t="shared" si="1"/>
        <v>5</v>
      </c>
      <c r="K30" s="86"/>
      <c r="L30" s="86"/>
      <c r="M30" s="86"/>
      <c r="N30" s="86"/>
      <c r="O30" s="86"/>
      <c r="P30" s="86"/>
      <c r="Q30" s="86"/>
      <c r="R30" s="86"/>
    </row>
    <row r="31" spans="1:18" ht="16" customHeight="1">
      <c r="A31" s="50" t="str">
        <f t="shared" si="0"/>
        <v>T28</v>
      </c>
      <c r="B31" s="69">
        <f t="shared" si="2"/>
        <v>15</v>
      </c>
      <c r="C31" s="63" t="s">
        <v>115</v>
      </c>
      <c r="D31" s="63" t="s">
        <v>116</v>
      </c>
      <c r="E31" s="64">
        <v>8</v>
      </c>
      <c r="F31" s="65">
        <v>7</v>
      </c>
      <c r="G31" s="65"/>
      <c r="H31" s="65"/>
      <c r="I31" s="65"/>
      <c r="J31" s="67">
        <f t="shared" si="1"/>
        <v>7.5</v>
      </c>
      <c r="K31" s="86"/>
      <c r="L31" s="86"/>
      <c r="M31" s="86"/>
      <c r="N31" s="86"/>
      <c r="O31" s="86"/>
      <c r="P31" s="86"/>
      <c r="Q31" s="86"/>
      <c r="R31" s="86"/>
    </row>
    <row r="32" spans="1:18" ht="16" customHeight="1">
      <c r="A32" s="50" t="str">
        <f t="shared" si="0"/>
        <v>T28</v>
      </c>
      <c r="B32" s="69">
        <f t="shared" si="2"/>
        <v>15</v>
      </c>
      <c r="C32" s="63" t="s">
        <v>144</v>
      </c>
      <c r="D32" s="63" t="s">
        <v>145</v>
      </c>
      <c r="E32" s="64">
        <v>8</v>
      </c>
      <c r="F32" s="65">
        <v>6</v>
      </c>
      <c r="G32" s="65">
        <v>1</v>
      </c>
      <c r="H32" s="65"/>
      <c r="I32" s="65"/>
      <c r="J32" s="67">
        <f t="shared" si="1"/>
        <v>5</v>
      </c>
      <c r="K32" s="86"/>
      <c r="L32" s="86"/>
      <c r="M32" s="86"/>
      <c r="N32" s="86"/>
      <c r="O32" s="86"/>
      <c r="P32" s="86"/>
      <c r="Q32" s="86"/>
      <c r="R32" s="86"/>
    </row>
    <row r="33" spans="1:18" ht="16" customHeight="1">
      <c r="A33" s="50" t="str">
        <f t="shared" si="0"/>
        <v>T31</v>
      </c>
      <c r="B33" s="69">
        <f t="shared" si="2"/>
        <v>14</v>
      </c>
      <c r="C33" s="63" t="s">
        <v>6</v>
      </c>
      <c r="D33" s="63" t="s">
        <v>43</v>
      </c>
      <c r="E33" s="64">
        <v>12</v>
      </c>
      <c r="F33" s="65">
        <v>2</v>
      </c>
      <c r="G33" s="65"/>
      <c r="H33" s="65"/>
      <c r="I33" s="65"/>
      <c r="J33" s="67">
        <f t="shared" si="1"/>
        <v>7</v>
      </c>
      <c r="K33" s="86"/>
      <c r="L33" s="86"/>
      <c r="M33" s="86"/>
      <c r="N33" s="86"/>
      <c r="O33" s="86"/>
      <c r="P33" s="86"/>
      <c r="Q33" s="86"/>
      <c r="R33" s="86"/>
    </row>
    <row r="34" spans="1:18" ht="16" customHeight="1">
      <c r="A34" s="50" t="str">
        <f t="shared" si="0"/>
        <v>T31</v>
      </c>
      <c r="B34" s="69">
        <f t="shared" si="2"/>
        <v>14</v>
      </c>
      <c r="C34" s="63" t="s">
        <v>66</v>
      </c>
      <c r="D34" s="63" t="s">
        <v>44</v>
      </c>
      <c r="E34" s="64">
        <v>7</v>
      </c>
      <c r="F34" s="65">
        <v>7</v>
      </c>
      <c r="G34" s="65"/>
      <c r="H34" s="65"/>
      <c r="I34" s="65"/>
      <c r="J34" s="67">
        <f t="shared" si="1"/>
        <v>7</v>
      </c>
      <c r="K34" s="86"/>
      <c r="L34" s="86"/>
      <c r="M34" s="86"/>
      <c r="N34" s="86"/>
      <c r="O34" s="86"/>
      <c r="P34" s="86"/>
      <c r="Q34" s="86"/>
      <c r="R34" s="86"/>
    </row>
    <row r="35" spans="1:18" ht="16" customHeight="1">
      <c r="A35" s="50" t="str">
        <f t="shared" ref="A35:A58" si="3">IF(COUNTIF($B$3:$B$64,B35)&gt;1,"T","") &amp; RANK(B35,$B$3:$B$64,0)</f>
        <v>33</v>
      </c>
      <c r="B35" s="69">
        <f t="shared" si="2"/>
        <v>13</v>
      </c>
      <c r="C35" s="63" t="s">
        <v>146</v>
      </c>
      <c r="D35" s="63" t="s">
        <v>43</v>
      </c>
      <c r="E35" s="64">
        <v>7</v>
      </c>
      <c r="F35" s="65">
        <v>6</v>
      </c>
      <c r="G35" s="65">
        <v>0</v>
      </c>
      <c r="H35" s="65"/>
      <c r="I35" s="65"/>
      <c r="J35" s="67">
        <f t="shared" si="1"/>
        <v>4.333333333333333</v>
      </c>
      <c r="K35" s="86"/>
      <c r="L35" s="86"/>
      <c r="M35" s="86"/>
      <c r="N35" s="86"/>
      <c r="O35" s="86"/>
      <c r="P35" s="86"/>
      <c r="Q35" s="86"/>
      <c r="R35" s="86"/>
    </row>
    <row r="36" spans="1:18" ht="16" customHeight="1">
      <c r="A36" s="50" t="str">
        <f t="shared" si="3"/>
        <v>T34</v>
      </c>
      <c r="B36" s="69">
        <f t="shared" si="2"/>
        <v>12</v>
      </c>
      <c r="C36" s="63" t="s">
        <v>132</v>
      </c>
      <c r="D36" s="63" t="s">
        <v>133</v>
      </c>
      <c r="E36" s="64">
        <v>5</v>
      </c>
      <c r="F36" s="65">
        <v>3</v>
      </c>
      <c r="G36" s="65">
        <v>2</v>
      </c>
      <c r="H36" s="65">
        <v>2</v>
      </c>
      <c r="I36" s="65"/>
      <c r="J36" s="67">
        <f t="shared" si="1"/>
        <v>3</v>
      </c>
      <c r="K36" s="86"/>
      <c r="L36" s="86"/>
      <c r="M36" s="86"/>
      <c r="N36" s="86"/>
      <c r="O36" s="86"/>
      <c r="P36" s="86"/>
      <c r="Q36" s="86"/>
      <c r="R36" s="86"/>
    </row>
    <row r="37" spans="1:18" ht="16" customHeight="1">
      <c r="A37" s="50" t="str">
        <f t="shared" si="3"/>
        <v>T34</v>
      </c>
      <c r="B37" s="69">
        <f t="shared" si="2"/>
        <v>12</v>
      </c>
      <c r="C37" s="66" t="s">
        <v>117</v>
      </c>
      <c r="D37" s="66" t="s">
        <v>118</v>
      </c>
      <c r="E37" s="66">
        <v>6</v>
      </c>
      <c r="F37" s="66">
        <v>6</v>
      </c>
      <c r="G37" s="66"/>
      <c r="H37" s="66"/>
      <c r="I37" s="66"/>
      <c r="J37" s="67">
        <f t="shared" si="1"/>
        <v>6</v>
      </c>
      <c r="K37" s="86"/>
      <c r="L37" s="86"/>
      <c r="M37" s="86"/>
      <c r="N37" s="86"/>
      <c r="O37" s="86"/>
      <c r="P37" s="86"/>
      <c r="Q37" s="86"/>
      <c r="R37" s="86"/>
    </row>
    <row r="38" spans="1:18" ht="16" customHeight="1">
      <c r="A38" s="50" t="str">
        <f t="shared" si="3"/>
        <v>T34</v>
      </c>
      <c r="B38" s="69">
        <f t="shared" si="2"/>
        <v>12</v>
      </c>
      <c r="C38" s="63" t="s">
        <v>38</v>
      </c>
      <c r="D38" s="63" t="s">
        <v>62</v>
      </c>
      <c r="E38" s="64">
        <v>7</v>
      </c>
      <c r="F38" s="65">
        <v>3</v>
      </c>
      <c r="G38" s="65">
        <v>2</v>
      </c>
      <c r="H38" s="65"/>
      <c r="I38" s="65"/>
      <c r="J38" s="67">
        <f t="shared" si="1"/>
        <v>4</v>
      </c>
      <c r="K38" s="86"/>
      <c r="L38" s="86"/>
      <c r="M38" s="86"/>
      <c r="N38" s="86"/>
      <c r="O38" s="86"/>
      <c r="P38" s="86"/>
      <c r="Q38" s="86"/>
      <c r="R38" s="86"/>
    </row>
    <row r="39" spans="1:18" ht="16" customHeight="1">
      <c r="A39" s="50" t="str">
        <f t="shared" si="3"/>
        <v>37</v>
      </c>
      <c r="B39" s="69">
        <f t="shared" si="2"/>
        <v>11</v>
      </c>
      <c r="C39" s="63" t="s">
        <v>82</v>
      </c>
      <c r="D39" s="63" t="s">
        <v>76</v>
      </c>
      <c r="E39" s="64">
        <v>6</v>
      </c>
      <c r="F39" s="65">
        <v>5</v>
      </c>
      <c r="G39" s="65"/>
      <c r="H39" s="65"/>
      <c r="I39" s="65"/>
      <c r="J39" s="67">
        <f t="shared" si="1"/>
        <v>5.5</v>
      </c>
      <c r="K39" s="86"/>
      <c r="L39" s="86"/>
      <c r="M39" s="86"/>
      <c r="N39" s="86"/>
      <c r="O39" s="86"/>
      <c r="P39" s="86"/>
      <c r="Q39" s="86"/>
      <c r="R39" s="86"/>
    </row>
    <row r="40" spans="1:18" ht="16" customHeight="1">
      <c r="A40" s="50" t="str">
        <f t="shared" si="3"/>
        <v>T38</v>
      </c>
      <c r="B40" s="69">
        <f t="shared" si="2"/>
        <v>10</v>
      </c>
      <c r="C40" s="66" t="s">
        <v>53</v>
      </c>
      <c r="D40" s="66" t="s">
        <v>23</v>
      </c>
      <c r="E40" s="65">
        <v>6</v>
      </c>
      <c r="F40" s="65">
        <v>4</v>
      </c>
      <c r="G40" s="65"/>
      <c r="H40" s="65"/>
      <c r="I40" s="65"/>
      <c r="J40" s="67">
        <f t="shared" si="1"/>
        <v>5</v>
      </c>
      <c r="K40" s="86"/>
      <c r="L40" s="86"/>
      <c r="M40" s="86"/>
      <c r="N40" s="86"/>
      <c r="O40" s="86"/>
      <c r="P40" s="86"/>
      <c r="Q40" s="86"/>
      <c r="R40" s="86"/>
    </row>
    <row r="41" spans="1:18" ht="16" customHeight="1">
      <c r="A41" s="50" t="str">
        <f t="shared" si="3"/>
        <v>T38</v>
      </c>
      <c r="B41" s="69">
        <f t="shared" si="2"/>
        <v>10</v>
      </c>
      <c r="C41" s="66" t="s">
        <v>68</v>
      </c>
      <c r="D41" s="66" t="s">
        <v>69</v>
      </c>
      <c r="E41" s="65">
        <v>10</v>
      </c>
      <c r="F41" s="65"/>
      <c r="G41" s="65"/>
      <c r="H41" s="65"/>
      <c r="I41" s="65"/>
      <c r="J41" s="67">
        <f t="shared" si="1"/>
        <v>10</v>
      </c>
      <c r="K41" s="86"/>
      <c r="L41" s="86"/>
      <c r="M41" s="86"/>
      <c r="N41" s="86"/>
      <c r="O41" s="86"/>
      <c r="P41" s="86"/>
      <c r="Q41" s="86"/>
      <c r="R41" s="86"/>
    </row>
    <row r="42" spans="1:18" ht="16" customHeight="1">
      <c r="A42" s="50" t="str">
        <f t="shared" si="3"/>
        <v>T38</v>
      </c>
      <c r="B42" s="69">
        <f t="shared" si="2"/>
        <v>10</v>
      </c>
      <c r="C42" s="66" t="s">
        <v>92</v>
      </c>
      <c r="D42" s="66" t="s">
        <v>93</v>
      </c>
      <c r="E42" s="65">
        <v>10</v>
      </c>
      <c r="F42" s="65"/>
      <c r="G42" s="65"/>
      <c r="H42" s="65"/>
      <c r="I42" s="65"/>
      <c r="J42" s="67">
        <f t="shared" si="1"/>
        <v>10</v>
      </c>
      <c r="K42" s="86"/>
      <c r="L42" s="86"/>
      <c r="M42" s="86"/>
      <c r="N42" s="86"/>
      <c r="O42" s="86"/>
      <c r="P42" s="86"/>
      <c r="Q42" s="86"/>
      <c r="R42" s="86"/>
    </row>
    <row r="43" spans="1:18" ht="16" customHeight="1">
      <c r="A43" s="50" t="str">
        <f t="shared" si="3"/>
        <v>41</v>
      </c>
      <c r="B43" s="69">
        <f t="shared" si="2"/>
        <v>9</v>
      </c>
      <c r="C43" s="66" t="s">
        <v>84</v>
      </c>
      <c r="D43" s="66" t="s">
        <v>46</v>
      </c>
      <c r="E43" s="65">
        <v>9</v>
      </c>
      <c r="F43" s="65"/>
      <c r="G43" s="65"/>
      <c r="H43" s="65"/>
      <c r="I43" s="65"/>
      <c r="J43" s="67">
        <f t="shared" si="1"/>
        <v>9</v>
      </c>
      <c r="K43" s="86"/>
      <c r="L43" s="86"/>
      <c r="M43" s="86"/>
      <c r="N43" s="86"/>
      <c r="O43" s="86"/>
      <c r="P43" s="86"/>
      <c r="Q43" s="86"/>
      <c r="R43" s="86"/>
    </row>
    <row r="44" spans="1:18" ht="16" customHeight="1">
      <c r="A44" s="50" t="str">
        <f t="shared" si="3"/>
        <v>T42</v>
      </c>
      <c r="B44" s="69">
        <f t="shared" si="2"/>
        <v>8</v>
      </c>
      <c r="C44" s="66" t="s">
        <v>129</v>
      </c>
      <c r="D44" s="66" t="s">
        <v>10</v>
      </c>
      <c r="E44" s="65">
        <v>5</v>
      </c>
      <c r="F44" s="65">
        <v>3</v>
      </c>
      <c r="G44" s="65"/>
      <c r="H44" s="65"/>
      <c r="I44" s="65"/>
      <c r="J44" s="67">
        <f t="shared" si="1"/>
        <v>4</v>
      </c>
      <c r="K44" s="86"/>
      <c r="L44" s="86"/>
      <c r="M44" s="86"/>
      <c r="N44" s="86"/>
      <c r="O44" s="86"/>
      <c r="P44" s="86"/>
      <c r="Q44" s="86"/>
      <c r="R44" s="86"/>
    </row>
    <row r="45" spans="1:18" ht="16" customHeight="1">
      <c r="A45" s="50" t="str">
        <f t="shared" si="3"/>
        <v>T42</v>
      </c>
      <c r="B45" s="69">
        <f t="shared" si="2"/>
        <v>8</v>
      </c>
      <c r="C45" s="66" t="s">
        <v>79</v>
      </c>
      <c r="D45" s="66" t="s">
        <v>36</v>
      </c>
      <c r="E45" s="65">
        <v>5</v>
      </c>
      <c r="F45" s="65">
        <v>3</v>
      </c>
      <c r="G45" s="65"/>
      <c r="H45" s="65"/>
      <c r="I45" s="65"/>
      <c r="J45" s="67">
        <f t="shared" si="1"/>
        <v>4</v>
      </c>
      <c r="K45" s="86"/>
      <c r="L45" s="86"/>
      <c r="M45" s="86"/>
      <c r="N45" s="86"/>
      <c r="O45" s="86"/>
      <c r="P45" s="86"/>
      <c r="Q45" s="86"/>
      <c r="R45" s="86"/>
    </row>
    <row r="46" spans="1:18" ht="16" customHeight="1">
      <c r="A46" s="50" t="str">
        <f t="shared" si="3"/>
        <v>T44</v>
      </c>
      <c r="B46" s="69">
        <f t="shared" si="2"/>
        <v>7</v>
      </c>
      <c r="C46" s="66" t="s">
        <v>96</v>
      </c>
      <c r="D46" s="66" t="s">
        <v>97</v>
      </c>
      <c r="E46" s="65">
        <v>3</v>
      </c>
      <c r="F46" s="65">
        <v>2</v>
      </c>
      <c r="G46" s="65">
        <v>2</v>
      </c>
      <c r="H46" s="65"/>
      <c r="I46" s="65"/>
      <c r="J46" s="67">
        <f t="shared" si="1"/>
        <v>2.3333333333333335</v>
      </c>
      <c r="K46" s="86"/>
      <c r="L46" s="86"/>
      <c r="M46" s="86"/>
      <c r="N46" s="86"/>
      <c r="O46" s="86"/>
      <c r="P46" s="86"/>
      <c r="Q46" s="86"/>
      <c r="R46" s="86"/>
    </row>
    <row r="47" spans="1:18" ht="16" customHeight="1">
      <c r="A47" s="50" t="str">
        <f t="shared" si="3"/>
        <v>T44</v>
      </c>
      <c r="B47" s="69">
        <f t="shared" si="2"/>
        <v>7</v>
      </c>
      <c r="C47" s="66" t="s">
        <v>13</v>
      </c>
      <c r="D47" s="66" t="s">
        <v>14</v>
      </c>
      <c r="E47" s="66">
        <v>5</v>
      </c>
      <c r="F47" s="66">
        <v>2</v>
      </c>
      <c r="G47" s="66"/>
      <c r="H47" s="66"/>
      <c r="I47" s="66"/>
      <c r="J47" s="67">
        <f t="shared" si="1"/>
        <v>3.5</v>
      </c>
      <c r="K47" s="86"/>
      <c r="L47" s="86"/>
      <c r="M47" s="86"/>
      <c r="N47" s="86"/>
      <c r="O47" s="86"/>
      <c r="P47" s="86"/>
      <c r="Q47" s="86"/>
      <c r="R47" s="86"/>
    </row>
    <row r="48" spans="1:18" ht="16" customHeight="1">
      <c r="A48" s="50" t="str">
        <f t="shared" si="3"/>
        <v>T46</v>
      </c>
      <c r="B48" s="69">
        <f t="shared" si="2"/>
        <v>6</v>
      </c>
      <c r="C48" s="66" t="s">
        <v>73</v>
      </c>
      <c r="D48" s="66" t="s">
        <v>52</v>
      </c>
      <c r="E48" s="66">
        <v>4</v>
      </c>
      <c r="F48" s="66">
        <v>2</v>
      </c>
      <c r="G48" s="66"/>
      <c r="H48" s="66"/>
      <c r="I48" s="66"/>
      <c r="J48" s="67">
        <f t="shared" si="1"/>
        <v>3</v>
      </c>
      <c r="K48" s="86"/>
      <c r="L48" s="86"/>
      <c r="M48" s="86"/>
      <c r="N48" s="86"/>
      <c r="O48" s="86"/>
      <c r="P48" s="86"/>
      <c r="Q48" s="86"/>
      <c r="R48" s="86"/>
    </row>
    <row r="49" spans="1:18" ht="16" customHeight="1">
      <c r="A49" s="50" t="str">
        <f t="shared" si="3"/>
        <v>T46</v>
      </c>
      <c r="B49" s="69">
        <f t="shared" si="2"/>
        <v>6</v>
      </c>
      <c r="C49" s="66" t="s">
        <v>88</v>
      </c>
      <c r="D49" s="66" t="s">
        <v>89</v>
      </c>
      <c r="E49" s="66">
        <v>4</v>
      </c>
      <c r="F49" s="66">
        <v>2</v>
      </c>
      <c r="G49" s="66"/>
      <c r="H49" s="66"/>
      <c r="I49" s="66"/>
      <c r="J49" s="67">
        <f t="shared" si="1"/>
        <v>3</v>
      </c>
      <c r="K49" s="86"/>
      <c r="L49" s="86"/>
      <c r="M49" s="86"/>
      <c r="N49" s="86"/>
      <c r="O49" s="86"/>
      <c r="P49" s="86"/>
      <c r="Q49" s="86"/>
      <c r="R49" s="86"/>
    </row>
    <row r="50" spans="1:18" ht="16" customHeight="1">
      <c r="A50" s="50" t="str">
        <f t="shared" si="3"/>
        <v>T46</v>
      </c>
      <c r="B50" s="69">
        <f t="shared" si="2"/>
        <v>6</v>
      </c>
      <c r="C50" s="66" t="s">
        <v>10</v>
      </c>
      <c r="D50" s="66" t="s">
        <v>60</v>
      </c>
      <c r="E50" s="66">
        <v>4</v>
      </c>
      <c r="F50" s="66">
        <v>2</v>
      </c>
      <c r="G50" s="66"/>
      <c r="H50" s="66"/>
      <c r="I50" s="66"/>
      <c r="J50" s="67">
        <f t="shared" si="1"/>
        <v>3</v>
      </c>
      <c r="K50" s="86"/>
      <c r="L50" s="86"/>
      <c r="M50" s="86"/>
      <c r="N50" s="86"/>
      <c r="O50" s="86"/>
      <c r="P50" s="86"/>
      <c r="Q50" s="86"/>
      <c r="R50" s="86"/>
    </row>
    <row r="51" spans="1:18" ht="16" customHeight="1">
      <c r="A51" s="50" t="str">
        <f t="shared" si="3"/>
        <v>T49</v>
      </c>
      <c r="B51" s="69">
        <f t="shared" si="2"/>
        <v>5</v>
      </c>
      <c r="C51" s="66" t="s">
        <v>15</v>
      </c>
      <c r="D51" s="66" t="s">
        <v>139</v>
      </c>
      <c r="E51" s="66">
        <v>5</v>
      </c>
      <c r="F51" s="66"/>
      <c r="G51" s="66"/>
      <c r="H51" s="66"/>
      <c r="I51" s="66"/>
      <c r="J51" s="67">
        <f t="shared" si="1"/>
        <v>5</v>
      </c>
      <c r="K51" s="86"/>
      <c r="L51" s="86"/>
      <c r="M51" s="86"/>
      <c r="N51" s="86"/>
      <c r="O51" s="86"/>
      <c r="P51" s="86"/>
      <c r="Q51" s="86"/>
      <c r="R51" s="86"/>
    </row>
    <row r="52" spans="1:18" ht="16" customHeight="1">
      <c r="A52" s="50" t="str">
        <f t="shared" si="3"/>
        <v>T49</v>
      </c>
      <c r="B52" s="69">
        <f t="shared" si="2"/>
        <v>5</v>
      </c>
      <c r="C52" s="66" t="s">
        <v>37</v>
      </c>
      <c r="D52" s="66" t="s">
        <v>32</v>
      </c>
      <c r="E52" s="66">
        <v>5</v>
      </c>
      <c r="F52" s="66"/>
      <c r="G52" s="66"/>
      <c r="H52" s="66"/>
      <c r="I52" s="66"/>
      <c r="J52" s="67">
        <f t="shared" si="1"/>
        <v>5</v>
      </c>
      <c r="K52" s="86"/>
      <c r="L52" s="86"/>
      <c r="M52" s="86"/>
      <c r="N52" s="86"/>
      <c r="O52" s="86"/>
      <c r="P52" s="86"/>
      <c r="Q52" s="86"/>
      <c r="R52" s="86"/>
    </row>
    <row r="53" spans="1:18" ht="16" customHeight="1">
      <c r="A53" s="50" t="str">
        <f t="shared" si="3"/>
        <v>51</v>
      </c>
      <c r="B53" s="69">
        <f t="shared" si="2"/>
        <v>4</v>
      </c>
      <c r="C53" s="66" t="s">
        <v>20</v>
      </c>
      <c r="D53" s="66" t="s">
        <v>5</v>
      </c>
      <c r="E53" s="66">
        <v>2</v>
      </c>
      <c r="F53" s="66">
        <v>2</v>
      </c>
      <c r="G53" s="66">
        <v>0</v>
      </c>
      <c r="H53" s="66"/>
      <c r="I53" s="66"/>
      <c r="J53" s="67">
        <f t="shared" si="1"/>
        <v>1.3333333333333333</v>
      </c>
      <c r="K53" s="86"/>
      <c r="L53" s="86"/>
      <c r="M53" s="86"/>
      <c r="N53" s="86"/>
      <c r="O53" s="86"/>
      <c r="P53" s="86"/>
      <c r="Q53" s="86"/>
      <c r="R53" s="86"/>
    </row>
    <row r="54" spans="1:18" ht="16" customHeight="1">
      <c r="A54" s="50" t="str">
        <f t="shared" si="3"/>
        <v>T52</v>
      </c>
      <c r="B54" s="69">
        <f t="shared" si="2"/>
        <v>3</v>
      </c>
      <c r="C54" s="66" t="s">
        <v>107</v>
      </c>
      <c r="D54" s="66" t="s">
        <v>108</v>
      </c>
      <c r="E54" s="66">
        <v>3</v>
      </c>
      <c r="F54" s="66"/>
      <c r="G54" s="66"/>
      <c r="H54" s="66"/>
      <c r="I54" s="66"/>
      <c r="J54" s="67">
        <f t="shared" si="1"/>
        <v>3</v>
      </c>
      <c r="K54" s="86"/>
      <c r="L54" s="86"/>
      <c r="M54" s="86"/>
      <c r="N54" s="86"/>
      <c r="O54" s="86"/>
      <c r="P54" s="86"/>
      <c r="Q54" s="86"/>
      <c r="R54" s="86"/>
    </row>
    <row r="55" spans="1:18" ht="18">
      <c r="A55" s="50" t="str">
        <f t="shared" si="3"/>
        <v>T52</v>
      </c>
      <c r="B55" s="69">
        <f t="shared" si="2"/>
        <v>3</v>
      </c>
      <c r="C55" s="4" t="s">
        <v>28</v>
      </c>
      <c r="D55" s="4" t="s">
        <v>29</v>
      </c>
      <c r="E55" s="66">
        <v>3</v>
      </c>
      <c r="F55" s="66"/>
      <c r="G55" s="66"/>
      <c r="H55" s="66"/>
      <c r="I55" s="66"/>
      <c r="J55" s="67">
        <f t="shared" si="1"/>
        <v>3</v>
      </c>
      <c r="K55" s="86"/>
      <c r="L55" s="86"/>
      <c r="M55" s="86"/>
      <c r="N55" s="86"/>
      <c r="O55" s="86"/>
      <c r="P55" s="86"/>
      <c r="Q55" s="86"/>
      <c r="R55" s="86"/>
    </row>
    <row r="56" spans="1:18" ht="18">
      <c r="A56" s="50" t="str">
        <f t="shared" si="3"/>
        <v>54</v>
      </c>
      <c r="B56" s="69">
        <f t="shared" si="2"/>
        <v>2</v>
      </c>
      <c r="C56" s="4" t="s">
        <v>111</v>
      </c>
      <c r="D56" s="4" t="s">
        <v>112</v>
      </c>
      <c r="E56" s="66">
        <v>2</v>
      </c>
      <c r="F56" s="66"/>
      <c r="G56" s="66"/>
      <c r="H56" s="66"/>
      <c r="I56" s="66"/>
      <c r="J56" s="67">
        <f t="shared" si="1"/>
        <v>2</v>
      </c>
      <c r="K56" s="86"/>
      <c r="L56" s="86"/>
      <c r="M56" s="86"/>
      <c r="N56" s="86"/>
      <c r="O56" s="86"/>
      <c r="P56" s="86"/>
      <c r="Q56" s="86"/>
      <c r="R56" s="86"/>
    </row>
    <row r="57" spans="1:18" ht="18" hidden="1">
      <c r="A57" s="50" t="str">
        <f t="shared" si="3"/>
        <v>T55</v>
      </c>
      <c r="B57" s="69">
        <f t="shared" ref="B57:B58" si="4">+SUM(E57:I57)</f>
        <v>0</v>
      </c>
      <c r="C57" s="4"/>
      <c r="D57" s="4"/>
      <c r="E57" s="66"/>
      <c r="F57" s="66"/>
      <c r="G57" s="66"/>
      <c r="H57" s="66"/>
      <c r="I57" s="66"/>
      <c r="J57" s="67" t="e">
        <f t="shared" si="1"/>
        <v>#DIV/0!</v>
      </c>
      <c r="K57" s="86"/>
      <c r="L57" s="86"/>
      <c r="M57" s="86"/>
      <c r="N57" s="86"/>
      <c r="O57" s="86"/>
      <c r="P57" s="86"/>
      <c r="Q57" s="86"/>
      <c r="R57" s="86"/>
    </row>
    <row r="58" spans="1:18" ht="18" hidden="1">
      <c r="A58" s="50" t="str">
        <f t="shared" si="3"/>
        <v>T55</v>
      </c>
      <c r="B58" s="69">
        <f t="shared" si="4"/>
        <v>0</v>
      </c>
      <c r="C58" s="4"/>
      <c r="D58" s="4"/>
      <c r="E58" s="66"/>
      <c r="F58" s="66"/>
      <c r="G58" s="66"/>
      <c r="H58" s="66"/>
      <c r="I58" s="66"/>
      <c r="J58" s="67" t="e">
        <f t="shared" si="1"/>
        <v>#DIV/0!</v>
      </c>
    </row>
    <row r="59" spans="1:18" ht="18" hidden="1">
      <c r="A59" s="50"/>
      <c r="B59" s="2"/>
      <c r="C59" s="4"/>
      <c r="D59" s="4"/>
      <c r="E59" s="66"/>
      <c r="F59" s="66"/>
      <c r="G59" s="66"/>
      <c r="H59" s="66"/>
      <c r="I59" s="66"/>
      <c r="J59" s="67" t="e">
        <f t="shared" si="1"/>
        <v>#DIV/0!</v>
      </c>
    </row>
    <row r="60" spans="1:18" ht="18" hidden="1">
      <c r="A60" s="50"/>
      <c r="B60" s="2"/>
      <c r="C60" s="4"/>
      <c r="D60" s="4"/>
      <c r="E60" s="66"/>
      <c r="F60" s="66"/>
      <c r="G60" s="66"/>
      <c r="H60" s="66"/>
      <c r="I60" s="66"/>
      <c r="J60" s="67" t="e">
        <f t="shared" si="1"/>
        <v>#DIV/0!</v>
      </c>
    </row>
    <row r="61" spans="1:18" ht="18" hidden="1">
      <c r="A61" s="50"/>
      <c r="B61" s="2"/>
      <c r="C61" s="4"/>
      <c r="D61" s="4"/>
      <c r="E61" s="66"/>
      <c r="F61" s="66"/>
      <c r="G61" s="66"/>
      <c r="H61" s="66"/>
      <c r="I61" s="66"/>
      <c r="J61" s="67" t="e">
        <f t="shared" si="1"/>
        <v>#DIV/0!</v>
      </c>
    </row>
    <row r="62" spans="1:18" ht="18" hidden="1">
      <c r="A62" s="50"/>
      <c r="B62" s="2"/>
      <c r="C62" s="4"/>
      <c r="D62" s="4"/>
      <c r="E62" s="66"/>
      <c r="F62" s="66"/>
      <c r="G62" s="66"/>
      <c r="H62" s="66"/>
      <c r="I62" s="66"/>
      <c r="J62" s="67" t="e">
        <f t="shared" si="1"/>
        <v>#DIV/0!</v>
      </c>
    </row>
    <row r="63" spans="1:18" ht="18" hidden="1">
      <c r="A63" s="50"/>
      <c r="B63" s="2"/>
      <c r="C63" s="4"/>
      <c r="D63" s="4"/>
      <c r="E63" s="66"/>
      <c r="F63" s="66"/>
      <c r="G63" s="66"/>
      <c r="H63" s="66"/>
      <c r="I63" s="66"/>
      <c r="J63" s="67" t="e">
        <f t="shared" si="1"/>
        <v>#DIV/0!</v>
      </c>
    </row>
    <row r="64" spans="1:18" ht="18">
      <c r="A64" s="50"/>
      <c r="B64" s="2"/>
      <c r="C64" s="4"/>
      <c r="D64" s="4"/>
      <c r="E64" s="66"/>
      <c r="F64" s="66"/>
      <c r="G64" s="66"/>
      <c r="H64" s="66"/>
      <c r="I64" s="66"/>
      <c r="J64" s="46"/>
    </row>
    <row r="65" spans="1:9" ht="18">
      <c r="A65" s="59"/>
      <c r="B65" s="2"/>
      <c r="E65" s="66"/>
      <c r="F65" s="66"/>
      <c r="G65" s="66"/>
      <c r="H65" s="66"/>
      <c r="I65" s="66"/>
    </row>
    <row r="66" spans="1:9" ht="18">
      <c r="A66" s="59"/>
      <c r="E66" s="66"/>
      <c r="F66" s="66"/>
      <c r="G66" s="66"/>
      <c r="H66" s="66"/>
      <c r="I66" s="66"/>
    </row>
    <row r="67" spans="1:9" ht="18">
      <c r="A67" s="59"/>
      <c r="E67" s="66"/>
      <c r="F67" s="66"/>
      <c r="G67" s="66"/>
      <c r="H67" s="66"/>
      <c r="I67" s="66"/>
    </row>
    <row r="68" spans="1:9" ht="18">
      <c r="A68" s="59"/>
      <c r="E68" s="66"/>
      <c r="F68" s="66"/>
      <c r="G68" s="66"/>
      <c r="H68" s="66"/>
      <c r="I68" s="66"/>
    </row>
    <row r="69" spans="1:9" ht="18">
      <c r="A69" s="59"/>
      <c r="E69" s="66"/>
      <c r="F69" s="66"/>
      <c r="G69" s="66"/>
      <c r="H69" s="66"/>
      <c r="I69" s="66"/>
    </row>
    <row r="70" spans="1:9" ht="18">
      <c r="A70" s="59"/>
      <c r="E70" s="66"/>
      <c r="F70" s="66"/>
      <c r="G70" s="66"/>
      <c r="H70" s="66"/>
      <c r="I70" s="66"/>
    </row>
    <row r="71" spans="1:9" ht="18">
      <c r="A71" s="59"/>
      <c r="E71" s="66"/>
      <c r="F71" s="66"/>
      <c r="G71" s="66"/>
      <c r="H71" s="66"/>
      <c r="I71" s="66"/>
    </row>
    <row r="72" spans="1:9" ht="18">
      <c r="A72" s="59"/>
      <c r="E72" s="66"/>
      <c r="F72" s="66"/>
      <c r="G72" s="66"/>
      <c r="H72" s="66"/>
      <c r="I72" s="66"/>
    </row>
    <row r="73" spans="1:9" ht="18">
      <c r="A73" s="59"/>
      <c r="E73" s="66"/>
      <c r="F73" s="66"/>
      <c r="G73" s="66"/>
      <c r="H73" s="66"/>
      <c r="I73" s="66"/>
    </row>
    <row r="74" spans="1:9" ht="18">
      <c r="A74" s="59"/>
      <c r="E74" s="66"/>
      <c r="F74" s="66"/>
      <c r="G74" s="66"/>
      <c r="H74" s="66"/>
      <c r="I74" s="66"/>
    </row>
    <row r="75" spans="1:9">
      <c r="A75" s="59"/>
    </row>
    <row r="76" spans="1:9">
      <c r="A76" s="59"/>
    </row>
    <row r="77" spans="1:9">
      <c r="A77" s="59"/>
    </row>
    <row r="78" spans="1:9">
      <c r="A78" s="59"/>
    </row>
    <row r="79" spans="1:9">
      <c r="A79" s="59"/>
    </row>
    <row r="80" spans="1:9">
      <c r="A80" s="59"/>
    </row>
    <row r="81" spans="1:1">
      <c r="A81" s="59"/>
    </row>
    <row r="82" spans="1:1">
      <c r="A82" s="59"/>
    </row>
    <row r="83" spans="1:1">
      <c r="A83" s="59"/>
    </row>
    <row r="84" spans="1:1">
      <c r="A84" s="59"/>
    </row>
    <row r="85" spans="1:1">
      <c r="A85" s="59"/>
    </row>
    <row r="86" spans="1:1">
      <c r="A86" s="59"/>
    </row>
    <row r="87" spans="1:1">
      <c r="A87" s="59"/>
    </row>
    <row r="88" spans="1:1">
      <c r="A88" s="59"/>
    </row>
    <row r="89" spans="1:1">
      <c r="A89" s="59"/>
    </row>
    <row r="90" spans="1:1">
      <c r="A90" s="59"/>
    </row>
    <row r="91" spans="1:1">
      <c r="A91" s="59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4</vt:lpstr>
      <vt:lpstr>Adjusted Handicaps</vt:lpstr>
      <vt:lpstr>Best Net</vt:lpstr>
      <vt:lpstr>Best Gross</vt:lpstr>
      <vt:lpstr>'Results Round 4'!Print_Area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2024-05-20T22:47:47Z</cp:lastPrinted>
  <dcterms:created xsi:type="dcterms:W3CDTF">2009-05-14T08:31:05Z</dcterms:created>
  <dcterms:modified xsi:type="dcterms:W3CDTF">2024-05-29T22:21:46Z</dcterms:modified>
</cp:coreProperties>
</file>